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FP Library\2024 RFPs\11-November 2024\RFP 110624JKG Custodial Cleaning Services\Appendix I-Pricing Schedule Spreadsheet\"/>
    </mc:Choice>
  </mc:AlternateContent>
  <xr:revisionPtr revIDLastSave="0" documentId="14_{37E0FC72-2DA5-46A4-8954-5382F1D08B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one 1" sheetId="1" r:id="rId1"/>
    <sheet name="Zone 4" sheetId="6" r:id="rId2"/>
  </sheets>
  <definedNames>
    <definedName name="_xlnm.Print_Area" localSheetId="0">'Zone 1'!$A$1:$H$58</definedName>
    <definedName name="_xlnm.Print_Area" localSheetId="1">'Zone 4'!$A$1:$K$58</definedName>
    <definedName name="_xlnm.Print_Titles" localSheetId="0">'Zone 1'!$1:$2</definedName>
    <definedName name="_xlnm.Print_Titles" localSheetId="1">'Zone 4'!$1:$2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6" l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I3" i="6"/>
  <c r="F3" i="6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3" i="1"/>
  <c r="H45" i="6"/>
  <c r="H46" i="1"/>
  <c r="D46" i="1"/>
  <c r="I46" i="1" l="1"/>
  <c r="I45" i="6"/>
  <c r="F46" i="1"/>
  <c r="E45" i="6"/>
  <c r="F45" i="6" l="1"/>
  <c r="D45" i="6" l="1"/>
  <c r="E46" i="1" l="1"/>
</calcChain>
</file>

<file path=xl/sharedStrings.xml><?xml version="1.0" encoding="utf-8"?>
<sst xmlns="http://schemas.openxmlformats.org/spreadsheetml/2006/main" count="212" uniqueCount="191">
  <si>
    <t>Zone 1</t>
  </si>
  <si>
    <t>Street Address</t>
  </si>
  <si>
    <t>Zip</t>
  </si>
  <si>
    <t>Square Footage</t>
  </si>
  <si>
    <t>Normal Monthly Cost Per Location ($)</t>
  </si>
  <si>
    <t>Normal Annual Total Cost ($)</t>
  </si>
  <si>
    <t>Admin-SCS HQ (Former Bayer)</t>
  </si>
  <si>
    <t>3030 Jackson Ave</t>
  </si>
  <si>
    <t>Bellevue M.S.</t>
  </si>
  <si>
    <t>575 S. Bellevue</t>
  </si>
  <si>
    <t>Bruce E.S.</t>
  </si>
  <si>
    <t>581 S. Bellevue</t>
  </si>
  <si>
    <t>BT Washington H.S.</t>
  </si>
  <si>
    <t>715 S. Lauderdale</t>
  </si>
  <si>
    <t>BTW Stadium</t>
  </si>
  <si>
    <t>725 S. Lauderdale</t>
  </si>
  <si>
    <t>Central H.S.</t>
  </si>
  <si>
    <t>306 S. Bellevue</t>
  </si>
  <si>
    <t>Corning/Frayser E.S.</t>
  </si>
  <si>
    <t>1602 Dellwood Ave</t>
  </si>
  <si>
    <t>Crump Stadium</t>
  </si>
  <si>
    <t>1275 Linden</t>
  </si>
  <si>
    <t>Cummings E.S.</t>
  </si>
  <si>
    <t>1037 Cummings</t>
  </si>
  <si>
    <t>Delano E.S.</t>
  </si>
  <si>
    <t>1716 Delano Rd.</t>
  </si>
  <si>
    <t>Douglas E.S./M.S.</t>
  </si>
  <si>
    <t>1650 Ash St</t>
  </si>
  <si>
    <t>Douglas H.S.</t>
  </si>
  <si>
    <t>3200 Mount Olive Rd</t>
  </si>
  <si>
    <t>Dougless Head Start</t>
  </si>
  <si>
    <t>1600 Ash Street</t>
  </si>
  <si>
    <t>Downtown E.S.</t>
  </si>
  <si>
    <t>10 N. Fourth St.</t>
  </si>
  <si>
    <t>Egypt E.S.</t>
  </si>
  <si>
    <t>4160 Karen Cove</t>
  </si>
  <si>
    <t>Georgian Hills E.S.</t>
  </si>
  <si>
    <t>3930 Leweir St</t>
  </si>
  <si>
    <t>Georgian Hills M.S.</t>
  </si>
  <si>
    <t>3925 Denver Road</t>
  </si>
  <si>
    <t>Gordon E.S.</t>
  </si>
  <si>
    <t>815 Breedlove</t>
  </si>
  <si>
    <t>Grandview Heights M.S.</t>
  </si>
  <si>
    <t>2342 Clifton</t>
  </si>
  <si>
    <t xml:space="preserve">Hawkins Mill E.S. </t>
  </si>
  <si>
    <t>4295 Mountain Terrace</t>
  </si>
  <si>
    <t>Ida B. Wells Academy</t>
  </si>
  <si>
    <t>995 S. Lauderdale St.</t>
  </si>
  <si>
    <t>Idlewild E.S.</t>
  </si>
  <si>
    <t>1950 Linden</t>
  </si>
  <si>
    <t xml:space="preserve">Jeter E.S. </t>
  </si>
  <si>
    <t>7662 Benjestown Rd.</t>
  </si>
  <si>
    <t>Keystone E.S.</t>
  </si>
  <si>
    <t>4301 Old Allen Rd.</t>
  </si>
  <si>
    <t>LaRose E.S.</t>
  </si>
  <si>
    <t>864 S. Wellington St.</t>
  </si>
  <si>
    <t>Lucie Campbell E.S.</t>
  </si>
  <si>
    <t>3232 Birchfield</t>
  </si>
  <si>
    <t>Lucy E.S.</t>
  </si>
  <si>
    <t>6269 Amherst Rd.</t>
  </si>
  <si>
    <t>Manassas H.S.</t>
  </si>
  <si>
    <t>1111 Manassas</t>
  </si>
  <si>
    <t>Northaven E.S.</t>
  </si>
  <si>
    <t>5157 North Circle Rd.</t>
  </si>
  <si>
    <t>Peabody E.S.</t>
  </si>
  <si>
    <t>2086 Young</t>
  </si>
  <si>
    <t>Raleigh-Egypt H.S.</t>
  </si>
  <si>
    <t>3970 Voltaire</t>
  </si>
  <si>
    <t>Raleigh-Egypt M.S.</t>
  </si>
  <si>
    <t>4215 Alice Ann Dr.</t>
  </si>
  <si>
    <t>Raleigh-Egypt Stadium</t>
  </si>
  <si>
    <t>4019 Egypt Central</t>
  </si>
  <si>
    <t>Rozelle E.S.</t>
  </si>
  <si>
    <t>993 Roland</t>
  </si>
  <si>
    <t>Scenic Hills E.S.</t>
  </si>
  <si>
    <t>3450 Scenic Hwy.</t>
  </si>
  <si>
    <t>Snowden E.S./M.S.</t>
  </si>
  <si>
    <t>1870 N. Parkway</t>
  </si>
  <si>
    <t>Springdale E.S.</t>
  </si>
  <si>
    <t>880 N. Hollywood</t>
  </si>
  <si>
    <t>Trezevant CTC</t>
  </si>
  <si>
    <t>3224 Range Line</t>
  </si>
  <si>
    <t>Trezevant H.S.</t>
  </si>
  <si>
    <t>3350 Trezevant</t>
  </si>
  <si>
    <t>Vollentine E.S.</t>
  </si>
  <si>
    <t>1682 Vollentine</t>
  </si>
  <si>
    <t xml:space="preserve">Westside E.S. </t>
  </si>
  <si>
    <t>3347 Dawn Dr.</t>
  </si>
  <si>
    <t>Whitney E.S.</t>
  </si>
  <si>
    <t>1219 Whitney Ave</t>
  </si>
  <si>
    <t>Woodstock M.S.</t>
  </si>
  <si>
    <t>5885 Woodstock Cuba Rd.</t>
  </si>
  <si>
    <t>Totals</t>
  </si>
  <si>
    <t>Instructions on Completing Excel Document</t>
  </si>
  <si>
    <r>
      <t xml:space="preserve">1)  Enter your </t>
    </r>
    <r>
      <rPr>
        <b/>
        <sz val="12"/>
        <color indexed="8"/>
        <rFont val="Bookman Old Style"/>
        <family val="1"/>
      </rPr>
      <t>Normal Monthly Cost</t>
    </r>
    <r>
      <rPr>
        <sz val="12"/>
        <color indexed="8"/>
        <rFont val="Bookman Old Style"/>
        <family val="1"/>
      </rPr>
      <t xml:space="preserve"> For Each Location in Column E</t>
    </r>
  </si>
  <si>
    <r>
      <t xml:space="preserve">2)  </t>
    </r>
    <r>
      <rPr>
        <b/>
        <sz val="12"/>
        <color indexed="10"/>
        <rFont val="Bookman Old Style"/>
        <family val="1"/>
      </rPr>
      <t xml:space="preserve">Do not enter </t>
    </r>
    <r>
      <rPr>
        <sz val="12"/>
        <rFont val="Bookman Old Style"/>
        <family val="1"/>
      </rPr>
      <t>a</t>
    </r>
    <r>
      <rPr>
        <b/>
        <sz val="12"/>
        <color indexed="10"/>
        <rFont val="Bookman Old Style"/>
        <family val="1"/>
      </rPr>
      <t xml:space="preserve"> </t>
    </r>
    <r>
      <rPr>
        <b/>
        <sz val="12"/>
        <rFont val="Bookman Old Style"/>
        <family val="1"/>
      </rPr>
      <t>Normal Annual Total Cost</t>
    </r>
    <r>
      <rPr>
        <sz val="12"/>
        <rFont val="Bookman Old Style"/>
        <family val="1"/>
      </rPr>
      <t xml:space="preserve"> in this field (Column F), it will automatically prepopulate cost based on a formula of (Normal Monthly Cost x 12)</t>
    </r>
  </si>
  <si>
    <t>3)  Enter the Normal Number of Staff Members Needed for Each Location in Column G</t>
  </si>
  <si>
    <r>
      <t xml:space="preserve">4)  Enter your Pandemic </t>
    </r>
    <r>
      <rPr>
        <b/>
        <sz val="12"/>
        <color indexed="8"/>
        <rFont val="Bookman Old Style"/>
        <family val="1"/>
      </rPr>
      <t>Monthly For Each Location Cost</t>
    </r>
    <r>
      <rPr>
        <sz val="12"/>
        <color indexed="8"/>
        <rFont val="Bookman Old Style"/>
        <family val="1"/>
      </rPr>
      <t xml:space="preserve"> in Column H</t>
    </r>
  </si>
  <si>
    <r>
      <t xml:space="preserve">5)  </t>
    </r>
    <r>
      <rPr>
        <b/>
        <sz val="12"/>
        <color indexed="10"/>
        <rFont val="Bookman Old Style"/>
        <family val="1"/>
      </rPr>
      <t xml:space="preserve">Do not enter </t>
    </r>
    <r>
      <rPr>
        <sz val="12"/>
        <rFont val="Bookman Old Style"/>
        <family val="1"/>
      </rPr>
      <t>a</t>
    </r>
    <r>
      <rPr>
        <b/>
        <sz val="12"/>
        <color indexed="10"/>
        <rFont val="Bookman Old Style"/>
        <family val="1"/>
      </rPr>
      <t xml:space="preserve"> </t>
    </r>
    <r>
      <rPr>
        <b/>
        <sz val="12"/>
        <rFont val="Bookman Old Style"/>
        <family val="1"/>
      </rPr>
      <t>Pandemic Annual Total Cost</t>
    </r>
    <r>
      <rPr>
        <sz val="12"/>
        <rFont val="Bookman Old Style"/>
        <family val="1"/>
      </rPr>
      <t xml:space="preserve"> in this field (Column I), it will automatically prepopulate cost based on a formula of (Pandemic Monthly Cost x 12)</t>
    </r>
  </si>
  <si>
    <t>6)  Enter the Pandemic Number of Staff Members Needed for Each Location in Column J</t>
  </si>
  <si>
    <t>Zone 4</t>
  </si>
  <si>
    <t>Balmoral E.S.</t>
  </si>
  <si>
    <t>5905 Grosvenor</t>
  </si>
  <si>
    <t>Belle Forest E.S.</t>
  </si>
  <si>
    <t xml:space="preserve">3135 Ridgeway Rd. </t>
  </si>
  <si>
    <t>Colonial M.S.</t>
  </si>
  <si>
    <t>4778 Sea Isle Rd</t>
  </si>
  <si>
    <t>Cromwell E.S.</t>
  </si>
  <si>
    <t xml:space="preserve">4989 Cromwell </t>
  </si>
  <si>
    <t>Crump E.S.</t>
  </si>
  <si>
    <t>4405 Crump Rd.</t>
  </si>
  <si>
    <t>Evans E.S.</t>
  </si>
  <si>
    <t>4049 Cottonwood</t>
  </si>
  <si>
    <t>Fox Meadows E.S.</t>
  </si>
  <si>
    <t>2960 Emerald</t>
  </si>
  <si>
    <t>Germanshire E.S.</t>
  </si>
  <si>
    <t>3965 S. Germantown Rd</t>
  </si>
  <si>
    <t>Germantown E.S.</t>
  </si>
  <si>
    <t>2730 Cross Country Dr.</t>
  </si>
  <si>
    <t>Germantown H.S.</t>
  </si>
  <si>
    <t>7653 Old Popular Pike</t>
  </si>
  <si>
    <t>Germantown Stadium</t>
  </si>
  <si>
    <t>Germantown M.S.</t>
  </si>
  <si>
    <t>7925 C.D. Smith Rd</t>
  </si>
  <si>
    <t>Getwell Bus Lot</t>
  </si>
  <si>
    <t>1689 Getwell Rd</t>
  </si>
  <si>
    <t>Getwell E.S.</t>
  </si>
  <si>
    <t>2795 Getwell Rd.</t>
  </si>
  <si>
    <t>Halle Stadium</t>
  </si>
  <si>
    <t>2616 Mt Moriah</t>
  </si>
  <si>
    <t>Hickory Ridge E.S.</t>
  </si>
  <si>
    <t>3980 Hickory Hill Rd.</t>
  </si>
  <si>
    <t>Hickory Ridge M.S.</t>
  </si>
  <si>
    <t>3920 Ridgeway Rd.</t>
  </si>
  <si>
    <t>Highland Oaks E.S.</t>
  </si>
  <si>
    <t>5252 Annandale Dr.</t>
  </si>
  <si>
    <t>Highland Oaks M.S.</t>
  </si>
  <si>
    <t>5600 Meadow Trial</t>
  </si>
  <si>
    <t>Kirby H.S.</t>
  </si>
  <si>
    <t>4080 Kirby Pkwy.</t>
  </si>
  <si>
    <t>Kirby Stadium</t>
  </si>
  <si>
    <t>Knight Road E.S</t>
  </si>
  <si>
    <t>3237 Knight Rd.</t>
  </si>
  <si>
    <t>Lowrance E.S.</t>
  </si>
  <si>
    <t>7740 Lowrance Rd.</t>
  </si>
  <si>
    <t>Newberry E.S.</t>
  </si>
  <si>
    <t>5540 Newberry</t>
  </si>
  <si>
    <t>Oak Forest E.S.</t>
  </si>
  <si>
    <t>7440 Nonconnah View Cove</t>
  </si>
  <si>
    <t>Overton H.S.</t>
  </si>
  <si>
    <t>1770 Lanier</t>
  </si>
  <si>
    <t>Parkway Village E.S.</t>
  </si>
  <si>
    <t>3000 laudette Rd</t>
  </si>
  <si>
    <t>Ridgeway H.S.</t>
  </si>
  <si>
    <t>2009 Ridgeway</t>
  </si>
  <si>
    <t>Ridgeway M.S.</t>
  </si>
  <si>
    <t>6333 Quince Rd.</t>
  </si>
  <si>
    <t>Ridgeway Learning Center</t>
  </si>
  <si>
    <t>3435 Ridge Meadow Pkwy</t>
  </si>
  <si>
    <t>Ross E.S.</t>
  </si>
  <si>
    <t>4890 Ross Rd.</t>
  </si>
  <si>
    <t>Sea Isle E.S.</t>
  </si>
  <si>
    <t>5250 Sea Isle Rd</t>
  </si>
  <si>
    <t>Sheffield CTC</t>
  </si>
  <si>
    <t>4350 Chuck</t>
  </si>
  <si>
    <t>Sheffield E.S./Shrine School</t>
  </si>
  <si>
    <t>4290 Chuck</t>
  </si>
  <si>
    <t>Sheffield H.S.</t>
  </si>
  <si>
    <t>4315 Sheffield</t>
  </si>
  <si>
    <t>Southeast Truancy Office</t>
  </si>
  <si>
    <t>Hickory Ridge Mall</t>
  </si>
  <si>
    <t>South Park E.S.</t>
  </si>
  <si>
    <t>1736 Getwell Rd</t>
  </si>
  <si>
    <t>Southwind E.S.</t>
  </si>
  <si>
    <t>8155 Meadowvale Rd.</t>
  </si>
  <si>
    <t>Southwind H.S.</t>
  </si>
  <si>
    <t xml:space="preserve">7900 E. Shelby Dr. </t>
  </si>
  <si>
    <t>Southwind Stadium</t>
  </si>
  <si>
    <t>Willow Oaks E.S.</t>
  </si>
  <si>
    <t>4417 Willow</t>
  </si>
  <si>
    <t>Wooddale H.S.</t>
  </si>
  <si>
    <t>5151 Scottsdale</t>
  </si>
  <si>
    <t xml:space="preserve">Totals </t>
  </si>
  <si>
    <t>Normal #of Staff</t>
  </si>
  <si>
    <t>Pandemic Monthly Cost Per Location ($)</t>
  </si>
  <si>
    <t>Pandemic Annual Total Cost ($)</t>
  </si>
  <si>
    <t>Pandemic #of Staff</t>
  </si>
  <si>
    <t>Pandemic Annual Total Cost (S)</t>
  </si>
  <si>
    <t>Note:  A cost must be entered for both (2) Zones for each location within a zone</t>
  </si>
  <si>
    <t xml:space="preserve">APPENDIX I - PRICING SCHEDULE - RFP 110424JKG Custodial Cleaning Services </t>
  </si>
  <si>
    <r>
      <t xml:space="preserve">(7)   </t>
    </r>
    <r>
      <rPr>
        <b/>
        <sz val="12"/>
        <color rgb="FFFF0000"/>
        <rFont val="Bookman Old Style"/>
        <family val="1"/>
      </rPr>
      <t>The spreadsheet will be inclusive of ALL costs.</t>
    </r>
    <r>
      <rPr>
        <b/>
        <sz val="11"/>
        <color rgb="FFFF0000"/>
        <rFont val="Calibri"/>
        <family val="2"/>
        <scheme val="minor"/>
      </rPr>
      <t xml:space="preserve"> (Labor, equipment, supplies, supervisory staff,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</si>
</sst>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66FF"/>
      <name val="Arial"/>
      <family val="2"/>
    </font>
    <font>
      <b/>
      <sz val="11"/>
      <color rgb="FF0066FF"/>
      <name val="Arial"/>
      <family val="2"/>
    </font>
    <font>
      <b/>
      <sz val="11"/>
      <color rgb="FF000000"/>
      <name val="Arial"/>
      <family val="2"/>
    </font>
    <font>
      <b/>
      <sz val="15"/>
      <color theme="1"/>
      <name val="Arial"/>
      <family val="2"/>
    </font>
    <font>
      <sz val="10"/>
      <color rgb="FF202124"/>
      <name val="Arial"/>
      <family val="2"/>
    </font>
    <font>
      <b/>
      <u/>
      <sz val="12"/>
      <color indexed="8"/>
      <name val="Bookman Old Style"/>
      <family val="1"/>
    </font>
    <font>
      <b/>
      <u/>
      <sz val="10"/>
      <color indexed="8"/>
      <name val="MS Sans Serif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b/>
      <sz val="12"/>
      <color indexed="10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FF0000"/>
      <name val="Bookman Old Style"/>
      <family val="1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65">
    <xf numFmtId="0" fontId="0" fillId="0" borderId="0" xfId="0"/>
    <xf numFmtId="44" fontId="3" fillId="0" borderId="1" xfId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8" fontId="6" fillId="2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1" applyFont="1" applyFill="1" applyBorder="1" applyProtection="1">
      <protection locked="0"/>
    </xf>
    <xf numFmtId="8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8" fontId="8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2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3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8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8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20" fillId="2" borderId="1" xfId="0" applyFont="1" applyFill="1" applyBorder="1" applyAlignment="1" applyProtection="1">
      <alignment horizontal="center"/>
      <protection locked="0"/>
    </xf>
    <xf numFmtId="8" fontId="6" fillId="2" borderId="1" xfId="0" applyNumberFormat="1" applyFont="1" applyFill="1" applyBorder="1" applyAlignment="1" applyProtection="1">
      <alignment horizontal="center" vertical="center"/>
    </xf>
    <xf numFmtId="44" fontId="23" fillId="0" borderId="1" xfId="1" applyFont="1" applyFill="1" applyBorder="1" applyProtection="1"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0" fillId="0" borderId="0" xfId="0" applyProtection="1"/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3" fontId="23" fillId="0" borderId="1" xfId="0" applyNumberFormat="1" applyFont="1" applyBorder="1" applyAlignment="1" applyProtection="1">
      <alignment horizontal="center"/>
    </xf>
    <xf numFmtId="164" fontId="23" fillId="0" borderId="1" xfId="0" applyNumberFormat="1" applyFont="1" applyBorder="1" applyAlignment="1" applyProtection="1">
      <alignment horizontal="center" vertical="center"/>
    </xf>
    <xf numFmtId="8" fontId="4" fillId="2" borderId="1" xfId="0" applyNumberFormat="1" applyFont="1" applyFill="1" applyBorder="1" applyAlignment="1" applyProtection="1">
      <alignment horizontal="center"/>
    </xf>
    <xf numFmtId="8" fontId="23" fillId="2" borderId="1" xfId="0" applyNumberFormat="1" applyFont="1" applyFill="1" applyBorder="1" applyAlignment="1" applyProtection="1">
      <alignment horizontal="center"/>
    </xf>
    <xf numFmtId="8" fontId="23" fillId="2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3" fillId="0" borderId="0" xfId="0" applyFont="1" applyProtection="1"/>
    <xf numFmtId="0" fontId="13" fillId="0" borderId="0" xfId="0" applyFont="1" applyAlignment="1" applyProtection="1">
      <alignment horizontal="center"/>
    </xf>
    <xf numFmtId="0" fontId="22" fillId="3" borderId="0" xfId="0" applyFont="1" applyFill="1" applyProtection="1"/>
    <xf numFmtId="3" fontId="0" fillId="3" borderId="0" xfId="0" applyNumberFormat="1" applyFill="1" applyAlignment="1" applyProtection="1">
      <alignment vertical="center" wrapText="1"/>
    </xf>
    <xf numFmtId="0" fontId="0" fillId="3" borderId="0" xfId="0" applyFill="1" applyAlignment="1" applyProtection="1">
      <alignment vertical="center" wrapText="1"/>
    </xf>
    <xf numFmtId="0" fontId="0" fillId="3" borderId="0" xfId="0" applyFill="1" applyProtection="1"/>
    <xf numFmtId="0" fontId="18" fillId="3" borderId="0" xfId="0" applyFont="1" applyFill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</xf>
    <xf numFmtId="3" fontId="23" fillId="0" borderId="1" xfId="0" applyNumberFormat="1" applyFont="1" applyBorder="1" applyProtection="1"/>
    <xf numFmtId="8" fontId="6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tabSelected="1" zoomScaleNormal="100" workbookViewId="0">
      <selection activeCell="L20" sqref="L20"/>
    </sheetView>
  </sheetViews>
  <sheetFormatPr defaultRowHeight="15" x14ac:dyDescent="0.25"/>
  <cols>
    <col min="1" max="1" width="29.5703125" style="2" customWidth="1"/>
    <col min="2" max="2" width="26.42578125" style="2" customWidth="1"/>
    <col min="3" max="3" width="9.140625" style="2"/>
    <col min="4" max="4" width="11.140625" style="2" customWidth="1"/>
    <col min="5" max="5" width="13.140625" style="2" customWidth="1"/>
    <col min="6" max="6" width="23.7109375" style="2" customWidth="1"/>
    <col min="7" max="7" width="11.85546875" style="2" customWidth="1"/>
    <col min="8" max="8" width="13" style="2" customWidth="1"/>
    <col min="9" max="9" width="14" style="2" customWidth="1"/>
    <col min="10" max="10" width="12" style="2" customWidth="1"/>
    <col min="11" max="16384" width="9.140625" style="2"/>
  </cols>
  <sheetData>
    <row r="1" spans="1:10" ht="42" customHeight="1" x14ac:dyDescent="0.25">
      <c r="A1" s="26" t="s">
        <v>189</v>
      </c>
      <c r="B1" s="27"/>
      <c r="C1" s="27"/>
      <c r="D1" s="27"/>
      <c r="E1" s="27"/>
      <c r="F1" s="27"/>
      <c r="G1" s="28"/>
      <c r="H1" s="28"/>
      <c r="I1" s="28"/>
      <c r="J1" s="28"/>
    </row>
    <row r="2" spans="1:10" ht="58.5" customHeight="1" x14ac:dyDescent="0.25">
      <c r="A2" s="29" t="s">
        <v>0</v>
      </c>
      <c r="B2" s="29" t="s">
        <v>1</v>
      </c>
      <c r="C2" s="29" t="s">
        <v>2</v>
      </c>
      <c r="D2" s="30" t="s">
        <v>3</v>
      </c>
      <c r="E2" s="31" t="s">
        <v>4</v>
      </c>
      <c r="F2" s="32" t="s">
        <v>5</v>
      </c>
      <c r="G2" s="33" t="s">
        <v>183</v>
      </c>
      <c r="H2" s="34" t="s">
        <v>184</v>
      </c>
      <c r="I2" s="34" t="s">
        <v>185</v>
      </c>
      <c r="J2" s="34" t="s">
        <v>186</v>
      </c>
    </row>
    <row r="3" spans="1:10" ht="15" customHeight="1" x14ac:dyDescent="0.25">
      <c r="A3" s="35" t="s">
        <v>6</v>
      </c>
      <c r="B3" s="35" t="s">
        <v>7</v>
      </c>
      <c r="C3" s="35">
        <v>38112</v>
      </c>
      <c r="D3" s="36">
        <v>411901</v>
      </c>
      <c r="E3" s="3">
        <v>0</v>
      </c>
      <c r="F3" s="24">
        <f>E3*12</f>
        <v>0</v>
      </c>
      <c r="G3" s="4"/>
      <c r="H3" s="5">
        <v>0</v>
      </c>
      <c r="I3" s="44">
        <f t="shared" ref="I3:I45" si="0">H3*12</f>
        <v>0</v>
      </c>
      <c r="J3" s="6"/>
    </row>
    <row r="4" spans="1:10" x14ac:dyDescent="0.25">
      <c r="A4" s="35" t="s">
        <v>8</v>
      </c>
      <c r="B4" s="35" t="s">
        <v>9</v>
      </c>
      <c r="C4" s="37">
        <v>38104</v>
      </c>
      <c r="D4" s="38">
        <v>93972</v>
      </c>
      <c r="E4" s="3">
        <v>0</v>
      </c>
      <c r="F4" s="24">
        <f t="shared" ref="F4:F45" si="1">E4*12</f>
        <v>0</v>
      </c>
      <c r="G4" s="4"/>
      <c r="H4" s="5">
        <v>0</v>
      </c>
      <c r="I4" s="44">
        <f t="shared" si="0"/>
        <v>0</v>
      </c>
      <c r="J4" s="7"/>
    </row>
    <row r="5" spans="1:10" x14ac:dyDescent="0.25">
      <c r="A5" s="35" t="s">
        <v>10</v>
      </c>
      <c r="B5" s="35" t="s">
        <v>11</v>
      </c>
      <c r="C5" s="37">
        <v>38104</v>
      </c>
      <c r="D5" s="38">
        <v>68491</v>
      </c>
      <c r="E5" s="3">
        <v>0</v>
      </c>
      <c r="F5" s="24">
        <f t="shared" si="1"/>
        <v>0</v>
      </c>
      <c r="G5" s="4"/>
      <c r="H5" s="5">
        <v>0</v>
      </c>
      <c r="I5" s="44">
        <f t="shared" si="0"/>
        <v>0</v>
      </c>
      <c r="J5" s="7"/>
    </row>
    <row r="6" spans="1:10" x14ac:dyDescent="0.25">
      <c r="A6" s="35" t="s">
        <v>12</v>
      </c>
      <c r="B6" s="35" t="s">
        <v>13</v>
      </c>
      <c r="C6" s="37">
        <v>38126</v>
      </c>
      <c r="D6" s="38">
        <v>202918</v>
      </c>
      <c r="E6" s="3">
        <v>0</v>
      </c>
      <c r="F6" s="24">
        <f t="shared" si="1"/>
        <v>0</v>
      </c>
      <c r="G6" s="4"/>
      <c r="H6" s="5">
        <v>0</v>
      </c>
      <c r="I6" s="44">
        <f t="shared" si="0"/>
        <v>0</v>
      </c>
      <c r="J6" s="7"/>
    </row>
    <row r="7" spans="1:10" x14ac:dyDescent="0.25">
      <c r="A7" s="35" t="s">
        <v>14</v>
      </c>
      <c r="B7" s="35" t="s">
        <v>15</v>
      </c>
      <c r="C7" s="37">
        <v>38126</v>
      </c>
      <c r="D7" s="38">
        <v>15000</v>
      </c>
      <c r="E7" s="3">
        <v>0</v>
      </c>
      <c r="F7" s="24">
        <f t="shared" si="1"/>
        <v>0</v>
      </c>
      <c r="G7" s="4"/>
      <c r="H7" s="5">
        <v>0</v>
      </c>
      <c r="I7" s="44">
        <f t="shared" si="0"/>
        <v>0</v>
      </c>
      <c r="J7" s="7"/>
    </row>
    <row r="8" spans="1:10" x14ac:dyDescent="0.25">
      <c r="A8" s="35" t="s">
        <v>16</v>
      </c>
      <c r="B8" s="35" t="s">
        <v>17</v>
      </c>
      <c r="C8" s="37">
        <v>38104</v>
      </c>
      <c r="D8" s="38">
        <v>283230</v>
      </c>
      <c r="E8" s="3">
        <v>0</v>
      </c>
      <c r="F8" s="24">
        <f t="shared" si="1"/>
        <v>0</v>
      </c>
      <c r="G8" s="4"/>
      <c r="H8" s="5">
        <v>0</v>
      </c>
      <c r="I8" s="44">
        <f t="shared" si="0"/>
        <v>0</v>
      </c>
      <c r="J8" s="7"/>
    </row>
    <row r="9" spans="1:10" x14ac:dyDescent="0.25">
      <c r="A9" s="35" t="s">
        <v>18</v>
      </c>
      <c r="B9" s="39" t="s">
        <v>19</v>
      </c>
      <c r="C9" s="37">
        <v>38127</v>
      </c>
      <c r="D9" s="38">
        <v>42797</v>
      </c>
      <c r="E9" s="3">
        <v>0</v>
      </c>
      <c r="F9" s="24">
        <f t="shared" si="1"/>
        <v>0</v>
      </c>
      <c r="G9" s="4"/>
      <c r="H9" s="5">
        <v>0</v>
      </c>
      <c r="I9" s="44">
        <f t="shared" si="0"/>
        <v>0</v>
      </c>
      <c r="J9" s="7"/>
    </row>
    <row r="10" spans="1:10" x14ac:dyDescent="0.25">
      <c r="A10" s="35" t="s">
        <v>20</v>
      </c>
      <c r="B10" s="35" t="s">
        <v>21</v>
      </c>
      <c r="C10" s="37">
        <v>38104</v>
      </c>
      <c r="D10" s="38">
        <v>15000</v>
      </c>
      <c r="E10" s="3">
        <v>0</v>
      </c>
      <c r="F10" s="24">
        <f t="shared" si="1"/>
        <v>0</v>
      </c>
      <c r="G10" s="4"/>
      <c r="H10" s="5">
        <v>0</v>
      </c>
      <c r="I10" s="44">
        <f t="shared" si="0"/>
        <v>0</v>
      </c>
      <c r="J10" s="7"/>
    </row>
    <row r="11" spans="1:10" x14ac:dyDescent="0.25">
      <c r="A11" s="35" t="s">
        <v>22</v>
      </c>
      <c r="B11" s="35" t="s">
        <v>23</v>
      </c>
      <c r="C11" s="37">
        <v>38106</v>
      </c>
      <c r="D11" s="38">
        <v>120729</v>
      </c>
      <c r="E11" s="3">
        <v>0</v>
      </c>
      <c r="F11" s="24">
        <f t="shared" si="1"/>
        <v>0</v>
      </c>
      <c r="G11" s="4"/>
      <c r="H11" s="5">
        <v>0</v>
      </c>
      <c r="I11" s="44">
        <f t="shared" si="0"/>
        <v>0</v>
      </c>
      <c r="J11" s="7"/>
    </row>
    <row r="12" spans="1:10" x14ac:dyDescent="0.25">
      <c r="A12" s="35" t="s">
        <v>24</v>
      </c>
      <c r="B12" s="35" t="s">
        <v>25</v>
      </c>
      <c r="C12" s="37">
        <v>38127</v>
      </c>
      <c r="D12" s="38">
        <v>42768</v>
      </c>
      <c r="E12" s="3">
        <v>0</v>
      </c>
      <c r="F12" s="24">
        <f t="shared" si="1"/>
        <v>0</v>
      </c>
      <c r="G12" s="4"/>
      <c r="H12" s="5">
        <v>0</v>
      </c>
      <c r="I12" s="44">
        <f t="shared" si="0"/>
        <v>0</v>
      </c>
      <c r="J12" s="7"/>
    </row>
    <row r="13" spans="1:10" x14ac:dyDescent="0.25">
      <c r="A13" s="35" t="s">
        <v>26</v>
      </c>
      <c r="B13" s="37" t="s">
        <v>27</v>
      </c>
      <c r="C13" s="37">
        <v>38108</v>
      </c>
      <c r="D13" s="38">
        <v>93447</v>
      </c>
      <c r="E13" s="3">
        <v>0</v>
      </c>
      <c r="F13" s="24">
        <f t="shared" si="1"/>
        <v>0</v>
      </c>
      <c r="G13" s="4"/>
      <c r="H13" s="5">
        <v>0</v>
      </c>
      <c r="I13" s="44">
        <f t="shared" si="0"/>
        <v>0</v>
      </c>
      <c r="J13" s="7"/>
    </row>
    <row r="14" spans="1:10" x14ac:dyDescent="0.25">
      <c r="A14" s="35" t="s">
        <v>28</v>
      </c>
      <c r="B14" s="37" t="s">
        <v>29</v>
      </c>
      <c r="C14" s="37">
        <v>38108</v>
      </c>
      <c r="D14" s="38">
        <v>146568</v>
      </c>
      <c r="E14" s="3">
        <v>0</v>
      </c>
      <c r="F14" s="24">
        <f t="shared" si="1"/>
        <v>0</v>
      </c>
      <c r="G14" s="4"/>
      <c r="H14" s="5">
        <v>0</v>
      </c>
      <c r="I14" s="44">
        <f t="shared" si="0"/>
        <v>0</v>
      </c>
      <c r="J14" s="7"/>
    </row>
    <row r="15" spans="1:10" x14ac:dyDescent="0.25">
      <c r="A15" s="35" t="s">
        <v>30</v>
      </c>
      <c r="B15" s="37" t="s">
        <v>31</v>
      </c>
      <c r="C15" s="37">
        <v>38108</v>
      </c>
      <c r="D15" s="38">
        <v>18035</v>
      </c>
      <c r="E15" s="3">
        <v>0</v>
      </c>
      <c r="F15" s="24">
        <f t="shared" si="1"/>
        <v>0</v>
      </c>
      <c r="G15" s="4"/>
      <c r="H15" s="5">
        <v>0</v>
      </c>
      <c r="I15" s="44">
        <f t="shared" si="0"/>
        <v>0</v>
      </c>
      <c r="J15" s="7"/>
    </row>
    <row r="16" spans="1:10" x14ac:dyDescent="0.25">
      <c r="A16" s="35" t="s">
        <v>32</v>
      </c>
      <c r="B16" s="35" t="s">
        <v>33</v>
      </c>
      <c r="C16" s="37">
        <v>38103</v>
      </c>
      <c r="D16" s="38">
        <v>84070</v>
      </c>
      <c r="E16" s="3">
        <v>0</v>
      </c>
      <c r="F16" s="24">
        <f t="shared" si="1"/>
        <v>0</v>
      </c>
      <c r="G16" s="4"/>
      <c r="H16" s="5">
        <v>0</v>
      </c>
      <c r="I16" s="44">
        <f t="shared" si="0"/>
        <v>0</v>
      </c>
      <c r="J16" s="7"/>
    </row>
    <row r="17" spans="1:10" x14ac:dyDescent="0.25">
      <c r="A17" s="35" t="s">
        <v>34</v>
      </c>
      <c r="B17" s="35" t="s">
        <v>35</v>
      </c>
      <c r="C17" s="37">
        <v>38128</v>
      </c>
      <c r="D17" s="40">
        <v>57636</v>
      </c>
      <c r="E17" s="3">
        <v>0</v>
      </c>
      <c r="F17" s="24">
        <f t="shared" si="1"/>
        <v>0</v>
      </c>
      <c r="G17" s="4"/>
      <c r="H17" s="5">
        <v>0</v>
      </c>
      <c r="I17" s="44">
        <f t="shared" si="0"/>
        <v>0</v>
      </c>
      <c r="J17" s="7"/>
    </row>
    <row r="18" spans="1:10" x14ac:dyDescent="0.25">
      <c r="A18" s="35" t="s">
        <v>36</v>
      </c>
      <c r="B18" s="39" t="s">
        <v>37</v>
      </c>
      <c r="C18" s="37">
        <v>38127</v>
      </c>
      <c r="D18" s="40">
        <v>44786</v>
      </c>
      <c r="E18" s="3">
        <v>0</v>
      </c>
      <c r="F18" s="24">
        <f t="shared" si="1"/>
        <v>0</v>
      </c>
      <c r="G18" s="4"/>
      <c r="H18" s="5">
        <v>0</v>
      </c>
      <c r="I18" s="44">
        <f t="shared" si="0"/>
        <v>0</v>
      </c>
      <c r="J18" s="7"/>
    </row>
    <row r="19" spans="1:10" x14ac:dyDescent="0.25">
      <c r="A19" s="35" t="s">
        <v>38</v>
      </c>
      <c r="B19" s="35" t="s">
        <v>39</v>
      </c>
      <c r="C19" s="37">
        <v>38127</v>
      </c>
      <c r="D19" s="40">
        <v>87069</v>
      </c>
      <c r="E19" s="3">
        <v>0</v>
      </c>
      <c r="F19" s="24">
        <f t="shared" si="1"/>
        <v>0</v>
      </c>
      <c r="G19" s="4"/>
      <c r="H19" s="5">
        <v>0</v>
      </c>
      <c r="I19" s="44">
        <f t="shared" si="0"/>
        <v>0</v>
      </c>
      <c r="J19" s="7"/>
    </row>
    <row r="20" spans="1:10" x14ac:dyDescent="0.25">
      <c r="A20" s="35" t="s">
        <v>40</v>
      </c>
      <c r="B20" s="35" t="s">
        <v>41</v>
      </c>
      <c r="C20" s="37">
        <v>38107</v>
      </c>
      <c r="D20" s="38">
        <v>79221</v>
      </c>
      <c r="E20" s="3">
        <v>0</v>
      </c>
      <c r="F20" s="24">
        <f t="shared" si="1"/>
        <v>0</v>
      </c>
      <c r="G20" s="4"/>
      <c r="H20" s="5">
        <v>0</v>
      </c>
      <c r="I20" s="44">
        <f t="shared" si="0"/>
        <v>0</v>
      </c>
      <c r="J20" s="7"/>
    </row>
    <row r="21" spans="1:10" x14ac:dyDescent="0.25">
      <c r="A21" s="35" t="s">
        <v>42</v>
      </c>
      <c r="B21" s="35" t="s">
        <v>43</v>
      </c>
      <c r="C21" s="37">
        <v>38127</v>
      </c>
      <c r="D21" s="40">
        <v>65810</v>
      </c>
      <c r="E21" s="3">
        <v>0</v>
      </c>
      <c r="F21" s="24">
        <f t="shared" si="1"/>
        <v>0</v>
      </c>
      <c r="G21" s="4"/>
      <c r="H21" s="5">
        <v>0</v>
      </c>
      <c r="I21" s="44">
        <f t="shared" si="0"/>
        <v>0</v>
      </c>
      <c r="J21" s="7"/>
    </row>
    <row r="22" spans="1:10" x14ac:dyDescent="0.25">
      <c r="A22" s="35" t="s">
        <v>44</v>
      </c>
      <c r="B22" s="35" t="s">
        <v>45</v>
      </c>
      <c r="C22" s="37">
        <v>38127</v>
      </c>
      <c r="D22" s="40">
        <v>67350</v>
      </c>
      <c r="E22" s="3">
        <v>0</v>
      </c>
      <c r="F22" s="24">
        <f t="shared" si="1"/>
        <v>0</v>
      </c>
      <c r="G22" s="4"/>
      <c r="H22" s="5">
        <v>0</v>
      </c>
      <c r="I22" s="44">
        <f t="shared" si="0"/>
        <v>0</v>
      </c>
      <c r="J22" s="7"/>
    </row>
    <row r="23" spans="1:10" x14ac:dyDescent="0.25">
      <c r="A23" s="35" t="s">
        <v>46</v>
      </c>
      <c r="B23" s="35" t="s">
        <v>47</v>
      </c>
      <c r="C23" s="37">
        <v>38126</v>
      </c>
      <c r="D23" s="40">
        <v>71059</v>
      </c>
      <c r="E23" s="3">
        <v>0</v>
      </c>
      <c r="F23" s="24">
        <f t="shared" si="1"/>
        <v>0</v>
      </c>
      <c r="G23" s="4"/>
      <c r="H23" s="5">
        <v>0</v>
      </c>
      <c r="I23" s="44">
        <f t="shared" si="0"/>
        <v>0</v>
      </c>
      <c r="J23" s="7"/>
    </row>
    <row r="24" spans="1:10" x14ac:dyDescent="0.25">
      <c r="A24" s="35" t="s">
        <v>48</v>
      </c>
      <c r="B24" s="35" t="s">
        <v>49</v>
      </c>
      <c r="C24" s="37">
        <v>38104</v>
      </c>
      <c r="D24" s="40">
        <v>65025</v>
      </c>
      <c r="E24" s="3">
        <v>0</v>
      </c>
      <c r="F24" s="24">
        <f t="shared" si="1"/>
        <v>0</v>
      </c>
      <c r="G24" s="4"/>
      <c r="H24" s="5">
        <v>0</v>
      </c>
      <c r="I24" s="44">
        <f t="shared" si="0"/>
        <v>0</v>
      </c>
      <c r="J24" s="7"/>
    </row>
    <row r="25" spans="1:10" x14ac:dyDescent="0.25">
      <c r="A25" s="35" t="s">
        <v>50</v>
      </c>
      <c r="B25" s="35" t="s">
        <v>51</v>
      </c>
      <c r="C25" s="37">
        <v>38053</v>
      </c>
      <c r="D25" s="40">
        <v>70058</v>
      </c>
      <c r="E25" s="3">
        <v>0</v>
      </c>
      <c r="F25" s="24">
        <f t="shared" si="1"/>
        <v>0</v>
      </c>
      <c r="G25" s="4"/>
      <c r="H25" s="5">
        <v>0</v>
      </c>
      <c r="I25" s="44">
        <f t="shared" si="0"/>
        <v>0</v>
      </c>
      <c r="J25" s="7"/>
    </row>
    <row r="26" spans="1:10" x14ac:dyDescent="0.25">
      <c r="A26" s="35" t="s">
        <v>52</v>
      </c>
      <c r="B26" s="35" t="s">
        <v>53</v>
      </c>
      <c r="C26" s="37">
        <v>38128</v>
      </c>
      <c r="D26" s="40">
        <v>84641</v>
      </c>
      <c r="E26" s="3">
        <v>0</v>
      </c>
      <c r="F26" s="24">
        <f t="shared" si="1"/>
        <v>0</v>
      </c>
      <c r="G26" s="4"/>
      <c r="H26" s="5">
        <v>0</v>
      </c>
      <c r="I26" s="44">
        <f t="shared" si="0"/>
        <v>0</v>
      </c>
      <c r="J26" s="7"/>
    </row>
    <row r="27" spans="1:10" x14ac:dyDescent="0.25">
      <c r="A27" s="35" t="s">
        <v>54</v>
      </c>
      <c r="B27" s="35" t="s">
        <v>55</v>
      </c>
      <c r="C27" s="37">
        <v>38126</v>
      </c>
      <c r="D27" s="40">
        <v>94426</v>
      </c>
      <c r="E27" s="3">
        <v>0</v>
      </c>
      <c r="F27" s="24">
        <f t="shared" si="1"/>
        <v>0</v>
      </c>
      <c r="G27" s="4"/>
      <c r="H27" s="5">
        <v>0</v>
      </c>
      <c r="I27" s="44">
        <f t="shared" si="0"/>
        <v>0</v>
      </c>
      <c r="J27" s="7"/>
    </row>
    <row r="28" spans="1:10" x14ac:dyDescent="0.25">
      <c r="A28" s="35" t="s">
        <v>56</v>
      </c>
      <c r="B28" s="35" t="s">
        <v>57</v>
      </c>
      <c r="C28" s="37">
        <v>38118</v>
      </c>
      <c r="D28" s="38">
        <v>84740</v>
      </c>
      <c r="E28" s="3">
        <v>0</v>
      </c>
      <c r="F28" s="24">
        <f t="shared" si="1"/>
        <v>0</v>
      </c>
      <c r="G28" s="4"/>
      <c r="H28" s="5">
        <v>0</v>
      </c>
      <c r="I28" s="44">
        <f t="shared" si="0"/>
        <v>0</v>
      </c>
      <c r="J28" s="7"/>
    </row>
    <row r="29" spans="1:10" x14ac:dyDescent="0.25">
      <c r="A29" s="35" t="s">
        <v>58</v>
      </c>
      <c r="B29" s="37" t="s">
        <v>59</v>
      </c>
      <c r="C29" s="37">
        <v>38053</v>
      </c>
      <c r="D29" s="40">
        <v>102446</v>
      </c>
      <c r="E29" s="3">
        <v>0</v>
      </c>
      <c r="F29" s="24">
        <f t="shared" si="1"/>
        <v>0</v>
      </c>
      <c r="G29" s="4"/>
      <c r="H29" s="5">
        <v>0</v>
      </c>
      <c r="I29" s="44">
        <f t="shared" si="0"/>
        <v>0</v>
      </c>
      <c r="J29" s="7"/>
    </row>
    <row r="30" spans="1:10" x14ac:dyDescent="0.25">
      <c r="A30" s="35" t="s">
        <v>60</v>
      </c>
      <c r="B30" s="35" t="s">
        <v>61</v>
      </c>
      <c r="C30" s="37">
        <v>38107</v>
      </c>
      <c r="D30" s="40">
        <v>139338</v>
      </c>
      <c r="E30" s="3">
        <v>0</v>
      </c>
      <c r="F30" s="24">
        <f t="shared" si="1"/>
        <v>0</v>
      </c>
      <c r="G30" s="4"/>
      <c r="H30" s="5">
        <v>0</v>
      </c>
      <c r="I30" s="44">
        <f t="shared" si="0"/>
        <v>0</v>
      </c>
      <c r="J30" s="7"/>
    </row>
    <row r="31" spans="1:10" x14ac:dyDescent="0.25">
      <c r="A31" s="35" t="s">
        <v>62</v>
      </c>
      <c r="B31" s="37" t="s">
        <v>63</v>
      </c>
      <c r="C31" s="37">
        <v>38127</v>
      </c>
      <c r="D31" s="40">
        <v>70350</v>
      </c>
      <c r="E31" s="3">
        <v>0</v>
      </c>
      <c r="F31" s="24">
        <f t="shared" si="1"/>
        <v>0</v>
      </c>
      <c r="G31" s="4"/>
      <c r="H31" s="5">
        <v>0</v>
      </c>
      <c r="I31" s="44">
        <f t="shared" si="0"/>
        <v>0</v>
      </c>
      <c r="J31" s="7"/>
    </row>
    <row r="32" spans="1:10" x14ac:dyDescent="0.25">
      <c r="A32" s="35" t="s">
        <v>64</v>
      </c>
      <c r="B32" s="35" t="s">
        <v>65</v>
      </c>
      <c r="C32" s="37">
        <v>38104</v>
      </c>
      <c r="D32" s="40">
        <v>53997</v>
      </c>
      <c r="E32" s="3">
        <v>0</v>
      </c>
      <c r="F32" s="24">
        <f t="shared" si="1"/>
        <v>0</v>
      </c>
      <c r="G32" s="4"/>
      <c r="H32" s="5">
        <v>0</v>
      </c>
      <c r="I32" s="44">
        <f t="shared" si="0"/>
        <v>0</v>
      </c>
      <c r="J32" s="7"/>
    </row>
    <row r="33" spans="1:10" x14ac:dyDescent="0.25">
      <c r="A33" s="35" t="s">
        <v>66</v>
      </c>
      <c r="B33" s="35" t="s">
        <v>67</v>
      </c>
      <c r="C33" s="37">
        <v>38128</v>
      </c>
      <c r="D33" s="40">
        <v>145850</v>
      </c>
      <c r="E33" s="3">
        <v>0</v>
      </c>
      <c r="F33" s="24">
        <f t="shared" si="1"/>
        <v>0</v>
      </c>
      <c r="G33" s="4"/>
      <c r="H33" s="5">
        <v>0</v>
      </c>
      <c r="I33" s="44">
        <f t="shared" si="0"/>
        <v>0</v>
      </c>
      <c r="J33" s="7"/>
    </row>
    <row r="34" spans="1:10" x14ac:dyDescent="0.25">
      <c r="A34" s="35" t="s">
        <v>68</v>
      </c>
      <c r="B34" s="35" t="s">
        <v>69</v>
      </c>
      <c r="C34" s="37">
        <v>38128</v>
      </c>
      <c r="D34" s="40">
        <v>133750</v>
      </c>
      <c r="E34" s="3">
        <v>0</v>
      </c>
      <c r="F34" s="24">
        <f t="shared" si="1"/>
        <v>0</v>
      </c>
      <c r="G34" s="4"/>
      <c r="H34" s="5">
        <v>0</v>
      </c>
      <c r="I34" s="44">
        <f t="shared" si="0"/>
        <v>0</v>
      </c>
      <c r="J34" s="7"/>
    </row>
    <row r="35" spans="1:10" x14ac:dyDescent="0.25">
      <c r="A35" s="35" t="s">
        <v>70</v>
      </c>
      <c r="B35" s="35" t="s">
        <v>71</v>
      </c>
      <c r="C35" s="37">
        <v>38128</v>
      </c>
      <c r="D35" s="40">
        <v>15000</v>
      </c>
      <c r="E35" s="3">
        <v>0</v>
      </c>
      <c r="F35" s="24">
        <f t="shared" si="1"/>
        <v>0</v>
      </c>
      <c r="G35" s="4"/>
      <c r="H35" s="5">
        <v>0</v>
      </c>
      <c r="I35" s="44">
        <f t="shared" si="0"/>
        <v>0</v>
      </c>
      <c r="J35" s="7"/>
    </row>
    <row r="36" spans="1:10" x14ac:dyDescent="0.25">
      <c r="A36" s="35" t="s">
        <v>72</v>
      </c>
      <c r="B36" s="35" t="s">
        <v>73</v>
      </c>
      <c r="C36" s="37">
        <v>38114</v>
      </c>
      <c r="D36" s="40">
        <v>58750</v>
      </c>
      <c r="E36" s="3">
        <v>0</v>
      </c>
      <c r="F36" s="24">
        <f t="shared" si="1"/>
        <v>0</v>
      </c>
      <c r="G36" s="4"/>
      <c r="H36" s="5">
        <v>0</v>
      </c>
      <c r="I36" s="44">
        <f t="shared" si="0"/>
        <v>0</v>
      </c>
      <c r="J36" s="7"/>
    </row>
    <row r="37" spans="1:10" x14ac:dyDescent="0.25">
      <c r="A37" s="35" t="s">
        <v>74</v>
      </c>
      <c r="B37" s="35" t="s">
        <v>75</v>
      </c>
      <c r="C37" s="37">
        <v>38128</v>
      </c>
      <c r="D37" s="40">
        <v>48338</v>
      </c>
      <c r="E37" s="3">
        <v>0</v>
      </c>
      <c r="F37" s="24">
        <f t="shared" si="1"/>
        <v>0</v>
      </c>
      <c r="G37" s="4"/>
      <c r="H37" s="5">
        <v>0</v>
      </c>
      <c r="I37" s="44">
        <f t="shared" si="0"/>
        <v>0</v>
      </c>
      <c r="J37" s="7"/>
    </row>
    <row r="38" spans="1:10" x14ac:dyDescent="0.25">
      <c r="A38" s="35" t="s">
        <v>76</v>
      </c>
      <c r="B38" s="35" t="s">
        <v>77</v>
      </c>
      <c r="C38" s="37">
        <v>38112</v>
      </c>
      <c r="D38" s="40">
        <v>199849</v>
      </c>
      <c r="E38" s="3">
        <v>0</v>
      </c>
      <c r="F38" s="24">
        <f t="shared" si="1"/>
        <v>0</v>
      </c>
      <c r="G38" s="4"/>
      <c r="H38" s="5">
        <v>0</v>
      </c>
      <c r="I38" s="44">
        <f t="shared" si="0"/>
        <v>0</v>
      </c>
      <c r="J38" s="7"/>
    </row>
    <row r="39" spans="1:10" x14ac:dyDescent="0.25">
      <c r="A39" s="35" t="s">
        <v>78</v>
      </c>
      <c r="B39" s="35" t="s">
        <v>79</v>
      </c>
      <c r="C39" s="37">
        <v>38108</v>
      </c>
      <c r="D39" s="40">
        <v>58986</v>
      </c>
      <c r="E39" s="3">
        <v>0</v>
      </c>
      <c r="F39" s="24">
        <f t="shared" si="1"/>
        <v>0</v>
      </c>
      <c r="G39" s="4"/>
      <c r="H39" s="5">
        <v>0</v>
      </c>
      <c r="I39" s="44">
        <f t="shared" si="0"/>
        <v>0</v>
      </c>
      <c r="J39" s="7"/>
    </row>
    <row r="40" spans="1:10" x14ac:dyDescent="0.25">
      <c r="A40" s="35" t="s">
        <v>80</v>
      </c>
      <c r="B40" s="35" t="s">
        <v>81</v>
      </c>
      <c r="C40" s="37">
        <v>38127</v>
      </c>
      <c r="D40" s="40">
        <v>62456</v>
      </c>
      <c r="E40" s="3">
        <v>0</v>
      </c>
      <c r="F40" s="24">
        <f t="shared" si="1"/>
        <v>0</v>
      </c>
      <c r="G40" s="4"/>
      <c r="H40" s="5">
        <v>0</v>
      </c>
      <c r="I40" s="44">
        <f t="shared" si="0"/>
        <v>0</v>
      </c>
      <c r="J40" s="7"/>
    </row>
    <row r="41" spans="1:10" x14ac:dyDescent="0.25">
      <c r="A41" s="35" t="s">
        <v>82</v>
      </c>
      <c r="B41" s="35" t="s">
        <v>83</v>
      </c>
      <c r="C41" s="37">
        <v>38127</v>
      </c>
      <c r="D41" s="40">
        <v>269765</v>
      </c>
      <c r="E41" s="3">
        <v>0</v>
      </c>
      <c r="F41" s="24">
        <f t="shared" si="1"/>
        <v>0</v>
      </c>
      <c r="G41" s="4"/>
      <c r="H41" s="5">
        <v>0</v>
      </c>
      <c r="I41" s="44">
        <f t="shared" si="0"/>
        <v>0</v>
      </c>
      <c r="J41" s="7"/>
    </row>
    <row r="42" spans="1:10" x14ac:dyDescent="0.25">
      <c r="A42" s="35" t="s">
        <v>84</v>
      </c>
      <c r="B42" s="35" t="s">
        <v>85</v>
      </c>
      <c r="C42" s="37">
        <v>38107</v>
      </c>
      <c r="D42" s="40">
        <v>75100</v>
      </c>
      <c r="E42" s="3">
        <v>0</v>
      </c>
      <c r="F42" s="24">
        <f t="shared" si="1"/>
        <v>0</v>
      </c>
      <c r="G42" s="4"/>
      <c r="H42" s="5">
        <v>0</v>
      </c>
      <c r="I42" s="44">
        <f t="shared" si="0"/>
        <v>0</v>
      </c>
      <c r="J42" s="7"/>
    </row>
    <row r="43" spans="1:10" x14ac:dyDescent="0.25">
      <c r="A43" s="35" t="s">
        <v>86</v>
      </c>
      <c r="B43" s="35" t="s">
        <v>87</v>
      </c>
      <c r="C43" s="37">
        <v>38127</v>
      </c>
      <c r="D43" s="40">
        <v>49474</v>
      </c>
      <c r="E43" s="3">
        <v>0</v>
      </c>
      <c r="F43" s="24">
        <f t="shared" si="1"/>
        <v>0</v>
      </c>
      <c r="G43" s="4"/>
      <c r="H43" s="5">
        <v>0</v>
      </c>
      <c r="I43" s="44">
        <f t="shared" si="0"/>
        <v>0</v>
      </c>
      <c r="J43" s="7"/>
    </row>
    <row r="44" spans="1:10" x14ac:dyDescent="0.25">
      <c r="A44" s="35" t="s">
        <v>88</v>
      </c>
      <c r="B44" s="39" t="s">
        <v>89</v>
      </c>
      <c r="C44" s="37">
        <v>38127</v>
      </c>
      <c r="D44" s="40">
        <v>63979</v>
      </c>
      <c r="E44" s="3">
        <v>0</v>
      </c>
      <c r="F44" s="24">
        <f t="shared" si="1"/>
        <v>0</v>
      </c>
      <c r="G44" s="4"/>
      <c r="H44" s="5">
        <v>0</v>
      </c>
      <c r="I44" s="44">
        <f t="shared" si="0"/>
        <v>0</v>
      </c>
      <c r="J44" s="7"/>
    </row>
    <row r="45" spans="1:10" x14ac:dyDescent="0.25">
      <c r="A45" s="35" t="s">
        <v>90</v>
      </c>
      <c r="B45" s="37" t="s">
        <v>91</v>
      </c>
      <c r="C45" s="37">
        <v>38053</v>
      </c>
      <c r="D45" s="40">
        <v>84850</v>
      </c>
      <c r="E45" s="3">
        <v>0</v>
      </c>
      <c r="F45" s="24">
        <f t="shared" si="1"/>
        <v>0</v>
      </c>
      <c r="G45" s="4"/>
      <c r="H45" s="5">
        <v>0</v>
      </c>
      <c r="I45" s="44">
        <f t="shared" si="0"/>
        <v>0</v>
      </c>
      <c r="J45" s="7"/>
    </row>
    <row r="46" spans="1:10" x14ac:dyDescent="0.25">
      <c r="A46" s="41" t="s">
        <v>92</v>
      </c>
      <c r="B46" s="41"/>
      <c r="C46" s="41"/>
      <c r="D46" s="42">
        <f>SUM(D3:D45)</f>
        <v>4143025</v>
      </c>
      <c r="E46" s="43">
        <f>SUM(E3:E45)</f>
        <v>0</v>
      </c>
      <c r="F46" s="43">
        <f>SUM(F3:F45)</f>
        <v>0</v>
      </c>
      <c r="G46" s="25"/>
      <c r="H46" s="46">
        <f t="shared" ref="H46:I46" si="2">SUM(H3:H45)</f>
        <v>0</v>
      </c>
      <c r="I46" s="45">
        <f t="shared" si="2"/>
        <v>0</v>
      </c>
      <c r="J46" s="7"/>
    </row>
    <row r="47" spans="1:10" x14ac:dyDescent="0.25">
      <c r="C47" s="8"/>
    </row>
    <row r="48" spans="1:10" x14ac:dyDescent="0.25">
      <c r="H48" s="9"/>
      <c r="I48" s="9"/>
    </row>
    <row r="49" spans="1:14" ht="15.75" x14ac:dyDescent="0.25">
      <c r="A49" s="47" t="s">
        <v>93</v>
      </c>
      <c r="B49" s="48"/>
      <c r="C49" s="49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x14ac:dyDescent="0.25">
      <c r="A50" s="28"/>
      <c r="B50" s="28"/>
      <c r="C50" s="5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ht="15.75" x14ac:dyDescent="0.25">
      <c r="A51" s="51" t="s">
        <v>94</v>
      </c>
      <c r="B51" s="51"/>
      <c r="C51" s="52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ht="15.75" x14ac:dyDescent="0.25">
      <c r="A52" s="51" t="s">
        <v>95</v>
      </c>
      <c r="B52" s="51"/>
      <c r="C52" s="52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ht="15.75" x14ac:dyDescent="0.25">
      <c r="A53" s="51" t="s">
        <v>96</v>
      </c>
      <c r="B53" s="28"/>
      <c r="C53" s="52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 ht="15.75" x14ac:dyDescent="0.25">
      <c r="A54" s="51" t="s">
        <v>97</v>
      </c>
      <c r="B54" s="28"/>
      <c r="C54" s="5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ht="15.75" x14ac:dyDescent="0.25">
      <c r="A55" s="51" t="s">
        <v>98</v>
      </c>
      <c r="B55" s="28"/>
      <c r="C55" s="5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ht="15.75" x14ac:dyDescent="0.25">
      <c r="A56" s="51" t="s">
        <v>99</v>
      </c>
      <c r="B56" s="28"/>
      <c r="C56" s="5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14" s="12" customFormat="1" ht="15.75" x14ac:dyDescent="0.25">
      <c r="A57" s="53" t="s">
        <v>190</v>
      </c>
      <c r="B57" s="54"/>
      <c r="C57" s="55"/>
      <c r="D57" s="55"/>
      <c r="E57" s="55"/>
      <c r="F57" s="56"/>
      <c r="G57" s="56"/>
      <c r="H57" s="56"/>
      <c r="I57" s="56"/>
      <c r="J57" s="56"/>
      <c r="K57" s="56"/>
      <c r="L57" s="56"/>
      <c r="M57" s="56"/>
      <c r="N57" s="56"/>
    </row>
    <row r="58" spans="1:14" s="12" customFormat="1" ht="28.7" customHeight="1" x14ac:dyDescent="0.25">
      <c r="A58" s="57" t="s">
        <v>188</v>
      </c>
      <c r="B58" s="57"/>
      <c r="C58" s="57"/>
      <c r="D58" s="57"/>
      <c r="E58" s="57"/>
      <c r="F58" s="57"/>
      <c r="G58" s="56"/>
      <c r="H58" s="56"/>
      <c r="I58" s="56"/>
      <c r="J58" s="56"/>
      <c r="K58" s="56"/>
      <c r="L58" s="56"/>
      <c r="M58" s="56"/>
      <c r="N58" s="56"/>
    </row>
    <row r="59" spans="1:14" x14ac:dyDescent="0.25">
      <c r="A59" s="13"/>
      <c r="B59" s="14"/>
      <c r="C59" s="13"/>
      <c r="D59" s="13"/>
      <c r="E59" s="13"/>
    </row>
    <row r="60" spans="1:14" x14ac:dyDescent="0.25">
      <c r="A60" s="15"/>
      <c r="B60" s="16"/>
      <c r="C60" s="13"/>
      <c r="D60" s="13"/>
      <c r="E60" s="13"/>
    </row>
    <row r="61" spans="1:14" x14ac:dyDescent="0.25">
      <c r="A61" s="17"/>
      <c r="B61" s="16"/>
    </row>
    <row r="62" spans="1:14" x14ac:dyDescent="0.25">
      <c r="A62" s="18"/>
      <c r="B62" s="10"/>
    </row>
  </sheetData>
  <sheetProtection algorithmName="SHA-512" hashValue="GEw5WKmiwXUTiDU7iT/PwyyuEIX4MW9mRevu7BuTvnK5fi2HhviAz+HV+F7htyBr4aIc93ouajdfxknfLhLUdQ==" saltValue="t5FzvAasBLO0WiV/Z0vLCQ==" spinCount="100000" sheet="1" objects="1" scenarios="1"/>
  <sortState xmlns:xlrd2="http://schemas.microsoft.com/office/spreadsheetml/2017/richdata2" ref="A3:F49">
    <sortCondition ref="A3:A49"/>
  </sortState>
  <mergeCells count="3">
    <mergeCell ref="A58:F58"/>
    <mergeCell ref="A46:C46"/>
    <mergeCell ref="A1:F1"/>
  </mergeCells>
  <pageMargins left="0.7" right="0.7" top="0.75" bottom="0.75" header="0.3" footer="0.3"/>
  <pageSetup paperSize="5" scale="8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2"/>
  <sheetViews>
    <sheetView zoomScaleNormal="100" workbookViewId="0">
      <selection activeCell="C14" sqref="C14"/>
    </sheetView>
  </sheetViews>
  <sheetFormatPr defaultRowHeight="15" x14ac:dyDescent="0.25"/>
  <cols>
    <col min="1" max="1" width="22.5703125" style="2" customWidth="1"/>
    <col min="2" max="2" width="27" style="2" customWidth="1"/>
    <col min="3" max="3" width="6.85546875" style="2" customWidth="1"/>
    <col min="4" max="4" width="9.85546875" style="2" bestFit="1" customWidth="1"/>
    <col min="5" max="5" width="15.42578125" style="2" customWidth="1"/>
    <col min="6" max="6" width="13.7109375" style="2" bestFit="1" customWidth="1"/>
    <col min="7" max="7" width="17" style="2" customWidth="1"/>
    <col min="8" max="8" width="14.7109375" style="2" customWidth="1"/>
    <col min="9" max="9" width="14.42578125" style="2" customWidth="1"/>
    <col min="10" max="10" width="12.140625" style="2" customWidth="1"/>
    <col min="11" max="16384" width="9.140625" style="2"/>
  </cols>
  <sheetData>
    <row r="1" spans="1:10" ht="36" customHeight="1" x14ac:dyDescent="0.25">
      <c r="A1" s="26" t="s">
        <v>189</v>
      </c>
      <c r="B1" s="27"/>
      <c r="C1" s="27"/>
      <c r="D1" s="27"/>
      <c r="E1" s="27"/>
      <c r="F1" s="27"/>
      <c r="G1" s="27"/>
      <c r="H1" s="28"/>
      <c r="I1" s="28"/>
      <c r="J1" s="28"/>
    </row>
    <row r="2" spans="1:10" ht="72" customHeight="1" x14ac:dyDescent="0.25">
      <c r="A2" s="58" t="s">
        <v>100</v>
      </c>
      <c r="B2" s="58" t="s">
        <v>1</v>
      </c>
      <c r="C2" s="58" t="s">
        <v>2</v>
      </c>
      <c r="D2" s="59" t="s">
        <v>3</v>
      </c>
      <c r="E2" s="33" t="s">
        <v>4</v>
      </c>
      <c r="F2" s="60" t="s">
        <v>5</v>
      </c>
      <c r="G2" s="33" t="s">
        <v>183</v>
      </c>
      <c r="H2" s="34" t="s">
        <v>184</v>
      </c>
      <c r="I2" s="61" t="s">
        <v>187</v>
      </c>
      <c r="J2" s="34" t="s">
        <v>186</v>
      </c>
    </row>
    <row r="3" spans="1:10" x14ac:dyDescent="0.25">
      <c r="A3" s="35" t="s">
        <v>101</v>
      </c>
      <c r="B3" s="35" t="s">
        <v>102</v>
      </c>
      <c r="C3" s="37">
        <v>38119</v>
      </c>
      <c r="D3" s="40">
        <v>38940</v>
      </c>
      <c r="E3" s="19">
        <v>0</v>
      </c>
      <c r="F3" s="64">
        <f>E3*12</f>
        <v>0</v>
      </c>
      <c r="G3" s="20"/>
      <c r="H3" s="21">
        <v>0</v>
      </c>
      <c r="I3" s="44">
        <f>H3*12</f>
        <v>0</v>
      </c>
      <c r="J3" s="22"/>
    </row>
    <row r="4" spans="1:10" x14ac:dyDescent="0.25">
      <c r="A4" s="35" t="s">
        <v>103</v>
      </c>
      <c r="B4" s="35" t="s">
        <v>104</v>
      </c>
      <c r="C4" s="37">
        <v>38115</v>
      </c>
      <c r="D4" s="40">
        <v>116998</v>
      </c>
      <c r="E4" s="19">
        <v>0</v>
      </c>
      <c r="F4" s="64">
        <f t="shared" ref="F4:F44" si="0">E4*12</f>
        <v>0</v>
      </c>
      <c r="G4" s="20"/>
      <c r="H4" s="21">
        <v>0</v>
      </c>
      <c r="I4" s="44">
        <f t="shared" ref="I4:I44" si="1">H4*12</f>
        <v>0</v>
      </c>
      <c r="J4" s="22"/>
    </row>
    <row r="5" spans="1:10" x14ac:dyDescent="0.25">
      <c r="A5" s="35" t="s">
        <v>105</v>
      </c>
      <c r="B5" s="37" t="s">
        <v>106</v>
      </c>
      <c r="C5" s="37">
        <v>38117</v>
      </c>
      <c r="D5" s="40">
        <v>153438</v>
      </c>
      <c r="E5" s="19">
        <v>0</v>
      </c>
      <c r="F5" s="64">
        <f t="shared" si="0"/>
        <v>0</v>
      </c>
      <c r="G5" s="20"/>
      <c r="H5" s="21">
        <v>0</v>
      </c>
      <c r="I5" s="44">
        <f t="shared" si="1"/>
        <v>0</v>
      </c>
      <c r="J5" s="22"/>
    </row>
    <row r="6" spans="1:10" x14ac:dyDescent="0.25">
      <c r="A6" s="35" t="s">
        <v>107</v>
      </c>
      <c r="B6" s="35" t="s">
        <v>108</v>
      </c>
      <c r="C6" s="37">
        <v>38118</v>
      </c>
      <c r="D6" s="40">
        <v>75180</v>
      </c>
      <c r="E6" s="19">
        <v>0</v>
      </c>
      <c r="F6" s="64">
        <f t="shared" si="0"/>
        <v>0</v>
      </c>
      <c r="G6" s="20"/>
      <c r="H6" s="21">
        <v>0</v>
      </c>
      <c r="I6" s="44">
        <f t="shared" si="1"/>
        <v>0</v>
      </c>
      <c r="J6" s="22"/>
    </row>
    <row r="7" spans="1:10" x14ac:dyDescent="0.25">
      <c r="A7" s="35" t="s">
        <v>109</v>
      </c>
      <c r="B7" s="35" t="s">
        <v>110</v>
      </c>
      <c r="C7" s="37">
        <v>38141</v>
      </c>
      <c r="D7" s="40">
        <v>60483</v>
      </c>
      <c r="E7" s="19">
        <v>0</v>
      </c>
      <c r="F7" s="64">
        <f t="shared" si="0"/>
        <v>0</v>
      </c>
      <c r="G7" s="20"/>
      <c r="H7" s="21">
        <v>0</v>
      </c>
      <c r="I7" s="44">
        <f t="shared" si="1"/>
        <v>0</v>
      </c>
      <c r="J7" s="22"/>
    </row>
    <row r="8" spans="1:10" x14ac:dyDescent="0.25">
      <c r="A8" s="35" t="s">
        <v>111</v>
      </c>
      <c r="B8" s="35" t="s">
        <v>112</v>
      </c>
      <c r="C8" s="37">
        <v>38118</v>
      </c>
      <c r="D8" s="40">
        <v>67246</v>
      </c>
      <c r="E8" s="19">
        <v>0</v>
      </c>
      <c r="F8" s="64">
        <f t="shared" si="0"/>
        <v>0</v>
      </c>
      <c r="G8" s="20"/>
      <c r="H8" s="21">
        <v>0</v>
      </c>
      <c r="I8" s="44">
        <f t="shared" si="1"/>
        <v>0</v>
      </c>
      <c r="J8" s="22"/>
    </row>
    <row r="9" spans="1:10" x14ac:dyDescent="0.25">
      <c r="A9" s="35" t="s">
        <v>113</v>
      </c>
      <c r="B9" s="35" t="s">
        <v>114</v>
      </c>
      <c r="C9" s="37">
        <v>38115</v>
      </c>
      <c r="D9" s="40">
        <v>93872</v>
      </c>
      <c r="E9" s="19">
        <v>0</v>
      </c>
      <c r="F9" s="64">
        <f t="shared" si="0"/>
        <v>0</v>
      </c>
      <c r="G9" s="20"/>
      <c r="H9" s="21">
        <v>0</v>
      </c>
      <c r="I9" s="44">
        <f t="shared" si="1"/>
        <v>0</v>
      </c>
      <c r="J9" s="22"/>
    </row>
    <row r="10" spans="1:10" x14ac:dyDescent="0.25">
      <c r="A10" s="35" t="s">
        <v>115</v>
      </c>
      <c r="B10" s="35" t="s">
        <v>116</v>
      </c>
      <c r="C10" s="37">
        <v>38125</v>
      </c>
      <c r="D10" s="40">
        <v>89228</v>
      </c>
      <c r="E10" s="19">
        <v>0</v>
      </c>
      <c r="F10" s="64">
        <f t="shared" si="0"/>
        <v>0</v>
      </c>
      <c r="G10" s="20"/>
      <c r="H10" s="21">
        <v>0</v>
      </c>
      <c r="I10" s="44">
        <f t="shared" si="1"/>
        <v>0</v>
      </c>
      <c r="J10" s="22"/>
    </row>
    <row r="11" spans="1:10" x14ac:dyDescent="0.25">
      <c r="A11" s="35" t="s">
        <v>117</v>
      </c>
      <c r="B11" s="37" t="s">
        <v>118</v>
      </c>
      <c r="C11" s="37">
        <v>38138</v>
      </c>
      <c r="D11" s="40">
        <v>84584</v>
      </c>
      <c r="E11" s="19">
        <v>0</v>
      </c>
      <c r="F11" s="64">
        <f t="shared" si="0"/>
        <v>0</v>
      </c>
      <c r="G11" s="20"/>
      <c r="H11" s="21">
        <v>0</v>
      </c>
      <c r="I11" s="44">
        <f t="shared" si="1"/>
        <v>0</v>
      </c>
      <c r="J11" s="22"/>
    </row>
    <row r="12" spans="1:10" x14ac:dyDescent="0.25">
      <c r="A12" s="35" t="s">
        <v>119</v>
      </c>
      <c r="B12" s="37" t="s">
        <v>120</v>
      </c>
      <c r="C12" s="37">
        <v>38138</v>
      </c>
      <c r="D12" s="40">
        <v>272375</v>
      </c>
      <c r="E12" s="19">
        <v>0</v>
      </c>
      <c r="F12" s="64">
        <f t="shared" si="0"/>
        <v>0</v>
      </c>
      <c r="G12" s="20"/>
      <c r="H12" s="21">
        <v>0</v>
      </c>
      <c r="I12" s="44">
        <f t="shared" si="1"/>
        <v>0</v>
      </c>
      <c r="J12" s="22"/>
    </row>
    <row r="13" spans="1:10" x14ac:dyDescent="0.25">
      <c r="A13" s="35" t="s">
        <v>121</v>
      </c>
      <c r="B13" s="37" t="s">
        <v>120</v>
      </c>
      <c r="C13" s="37">
        <v>38138</v>
      </c>
      <c r="D13" s="40">
        <v>15000</v>
      </c>
      <c r="E13" s="19">
        <v>0</v>
      </c>
      <c r="F13" s="64">
        <f t="shared" si="0"/>
        <v>0</v>
      </c>
      <c r="G13" s="20"/>
      <c r="H13" s="21">
        <v>0</v>
      </c>
      <c r="I13" s="44">
        <f t="shared" si="1"/>
        <v>0</v>
      </c>
      <c r="J13" s="22"/>
    </row>
    <row r="14" spans="1:10" x14ac:dyDescent="0.25">
      <c r="A14" s="35" t="s">
        <v>122</v>
      </c>
      <c r="B14" s="37" t="s">
        <v>123</v>
      </c>
      <c r="C14" s="37">
        <v>38138</v>
      </c>
      <c r="D14" s="40">
        <v>80000</v>
      </c>
      <c r="E14" s="19">
        <v>0</v>
      </c>
      <c r="F14" s="64">
        <f t="shared" si="0"/>
        <v>0</v>
      </c>
      <c r="G14" s="20"/>
      <c r="H14" s="21">
        <v>0</v>
      </c>
      <c r="I14" s="44">
        <f t="shared" si="1"/>
        <v>0</v>
      </c>
      <c r="J14" s="22"/>
    </row>
    <row r="15" spans="1:10" x14ac:dyDescent="0.25">
      <c r="A15" s="35" t="s">
        <v>124</v>
      </c>
      <c r="B15" s="37" t="s">
        <v>125</v>
      </c>
      <c r="C15" s="37">
        <v>38138</v>
      </c>
      <c r="D15" s="40">
        <v>25000</v>
      </c>
      <c r="E15" s="19">
        <v>0</v>
      </c>
      <c r="F15" s="64">
        <f t="shared" si="0"/>
        <v>0</v>
      </c>
      <c r="G15" s="20"/>
      <c r="H15" s="21">
        <v>0</v>
      </c>
      <c r="I15" s="44">
        <f t="shared" si="1"/>
        <v>0</v>
      </c>
      <c r="J15" s="22"/>
    </row>
    <row r="16" spans="1:10" x14ac:dyDescent="0.25">
      <c r="A16" s="35" t="s">
        <v>126</v>
      </c>
      <c r="B16" s="35" t="s">
        <v>127</v>
      </c>
      <c r="C16" s="37">
        <v>38118</v>
      </c>
      <c r="D16" s="40">
        <v>87025</v>
      </c>
      <c r="E16" s="19">
        <v>0</v>
      </c>
      <c r="F16" s="64">
        <f t="shared" si="0"/>
        <v>0</v>
      </c>
      <c r="G16" s="20"/>
      <c r="H16" s="21">
        <v>0</v>
      </c>
      <c r="I16" s="44">
        <f t="shared" si="1"/>
        <v>0</v>
      </c>
      <c r="J16" s="22"/>
    </row>
    <row r="17" spans="1:10" x14ac:dyDescent="0.25">
      <c r="A17" s="35" t="s">
        <v>128</v>
      </c>
      <c r="B17" s="37" t="s">
        <v>129</v>
      </c>
      <c r="C17" s="37">
        <v>38115</v>
      </c>
      <c r="D17" s="40">
        <v>15000</v>
      </c>
      <c r="E17" s="19">
        <v>0</v>
      </c>
      <c r="F17" s="64">
        <f t="shared" si="0"/>
        <v>0</v>
      </c>
      <c r="G17" s="20"/>
      <c r="H17" s="21">
        <v>0</v>
      </c>
      <c r="I17" s="44">
        <f t="shared" si="1"/>
        <v>0</v>
      </c>
      <c r="J17" s="22"/>
    </row>
    <row r="18" spans="1:10" x14ac:dyDescent="0.25">
      <c r="A18" s="35" t="s">
        <v>130</v>
      </c>
      <c r="B18" s="35" t="s">
        <v>131</v>
      </c>
      <c r="C18" s="37">
        <v>38115</v>
      </c>
      <c r="D18" s="40">
        <v>83060</v>
      </c>
      <c r="E18" s="19">
        <v>0</v>
      </c>
      <c r="F18" s="64">
        <f t="shared" si="0"/>
        <v>0</v>
      </c>
      <c r="G18" s="20"/>
      <c r="H18" s="21">
        <v>0</v>
      </c>
      <c r="I18" s="44">
        <f t="shared" si="1"/>
        <v>0</v>
      </c>
      <c r="J18" s="22"/>
    </row>
    <row r="19" spans="1:10" x14ac:dyDescent="0.25">
      <c r="A19" s="35" t="s">
        <v>132</v>
      </c>
      <c r="B19" s="35" t="s">
        <v>133</v>
      </c>
      <c r="C19" s="37">
        <v>38115</v>
      </c>
      <c r="D19" s="40">
        <v>139685</v>
      </c>
      <c r="E19" s="19">
        <v>0</v>
      </c>
      <c r="F19" s="64">
        <f t="shared" si="0"/>
        <v>0</v>
      </c>
      <c r="G19" s="20"/>
      <c r="H19" s="21">
        <v>0</v>
      </c>
      <c r="I19" s="44">
        <f t="shared" si="1"/>
        <v>0</v>
      </c>
      <c r="J19" s="22"/>
    </row>
    <row r="20" spans="1:10" x14ac:dyDescent="0.25">
      <c r="A20" s="35" t="s">
        <v>134</v>
      </c>
      <c r="B20" s="37" t="s">
        <v>135</v>
      </c>
      <c r="C20" s="37">
        <v>38125</v>
      </c>
      <c r="D20" s="40">
        <v>107971</v>
      </c>
      <c r="E20" s="19">
        <v>0</v>
      </c>
      <c r="F20" s="64">
        <f t="shared" si="0"/>
        <v>0</v>
      </c>
      <c r="G20" s="20"/>
      <c r="H20" s="21">
        <v>0</v>
      </c>
      <c r="I20" s="44">
        <f t="shared" si="1"/>
        <v>0</v>
      </c>
      <c r="J20" s="22"/>
    </row>
    <row r="21" spans="1:10" x14ac:dyDescent="0.25">
      <c r="A21" s="35" t="s">
        <v>136</v>
      </c>
      <c r="B21" s="37" t="s">
        <v>137</v>
      </c>
      <c r="C21" s="37">
        <v>38125</v>
      </c>
      <c r="D21" s="40">
        <v>120000</v>
      </c>
      <c r="E21" s="19">
        <v>0</v>
      </c>
      <c r="F21" s="64">
        <f t="shared" si="0"/>
        <v>0</v>
      </c>
      <c r="G21" s="20"/>
      <c r="H21" s="21">
        <v>0</v>
      </c>
      <c r="I21" s="44">
        <f t="shared" si="1"/>
        <v>0</v>
      </c>
      <c r="J21" s="22"/>
    </row>
    <row r="22" spans="1:10" x14ac:dyDescent="0.25">
      <c r="A22" s="35" t="s">
        <v>138</v>
      </c>
      <c r="B22" s="35" t="s">
        <v>139</v>
      </c>
      <c r="C22" s="37">
        <v>38115</v>
      </c>
      <c r="D22" s="40">
        <v>206224</v>
      </c>
      <c r="E22" s="19">
        <v>0</v>
      </c>
      <c r="F22" s="64">
        <f t="shared" si="0"/>
        <v>0</v>
      </c>
      <c r="G22" s="20"/>
      <c r="H22" s="21">
        <v>0</v>
      </c>
      <c r="I22" s="44">
        <f t="shared" si="1"/>
        <v>0</v>
      </c>
      <c r="J22" s="22"/>
    </row>
    <row r="23" spans="1:10" x14ac:dyDescent="0.25">
      <c r="A23" s="35" t="s">
        <v>140</v>
      </c>
      <c r="B23" s="35" t="s">
        <v>139</v>
      </c>
      <c r="C23" s="37">
        <v>38115</v>
      </c>
      <c r="D23" s="40">
        <v>15000</v>
      </c>
      <c r="E23" s="19">
        <v>0</v>
      </c>
      <c r="F23" s="64">
        <f t="shared" si="0"/>
        <v>0</v>
      </c>
      <c r="G23" s="20"/>
      <c r="H23" s="21">
        <v>0</v>
      </c>
      <c r="I23" s="44">
        <f t="shared" si="1"/>
        <v>0</v>
      </c>
      <c r="J23" s="22"/>
    </row>
    <row r="24" spans="1:10" x14ac:dyDescent="0.25">
      <c r="A24" s="35" t="s">
        <v>141</v>
      </c>
      <c r="B24" s="35" t="s">
        <v>142</v>
      </c>
      <c r="C24" s="37">
        <v>38118</v>
      </c>
      <c r="D24" s="40">
        <v>53093</v>
      </c>
      <c r="E24" s="19">
        <v>0</v>
      </c>
      <c r="F24" s="64">
        <f t="shared" si="0"/>
        <v>0</v>
      </c>
      <c r="G24" s="20"/>
      <c r="H24" s="21">
        <v>0</v>
      </c>
      <c r="I24" s="44">
        <f t="shared" si="1"/>
        <v>0</v>
      </c>
      <c r="J24" s="22"/>
    </row>
    <row r="25" spans="1:10" x14ac:dyDescent="0.25">
      <c r="A25" s="35" t="s">
        <v>143</v>
      </c>
      <c r="B25" s="37" t="s">
        <v>144</v>
      </c>
      <c r="C25" s="37">
        <v>38125</v>
      </c>
      <c r="D25" s="40">
        <v>112374</v>
      </c>
      <c r="E25" s="19">
        <v>0</v>
      </c>
      <c r="F25" s="64">
        <f t="shared" si="0"/>
        <v>0</v>
      </c>
      <c r="G25" s="20"/>
      <c r="H25" s="21">
        <v>0</v>
      </c>
      <c r="I25" s="44">
        <f t="shared" si="1"/>
        <v>0</v>
      </c>
      <c r="J25" s="22"/>
    </row>
    <row r="26" spans="1:10" x14ac:dyDescent="0.25">
      <c r="A26" s="35" t="s">
        <v>145</v>
      </c>
      <c r="B26" s="35" t="s">
        <v>146</v>
      </c>
      <c r="C26" s="37">
        <v>38115</v>
      </c>
      <c r="D26" s="40">
        <v>66784</v>
      </c>
      <c r="E26" s="19">
        <v>0</v>
      </c>
      <c r="F26" s="64">
        <f t="shared" si="0"/>
        <v>0</v>
      </c>
      <c r="G26" s="20"/>
      <c r="H26" s="21">
        <v>0</v>
      </c>
      <c r="I26" s="44">
        <f t="shared" si="1"/>
        <v>0</v>
      </c>
      <c r="J26" s="22"/>
    </row>
    <row r="27" spans="1:10" x14ac:dyDescent="0.25">
      <c r="A27" s="35" t="s">
        <v>147</v>
      </c>
      <c r="B27" s="35" t="s">
        <v>148</v>
      </c>
      <c r="C27" s="37">
        <v>38119</v>
      </c>
      <c r="D27" s="40">
        <v>87550</v>
      </c>
      <c r="E27" s="19">
        <v>0</v>
      </c>
      <c r="F27" s="64">
        <f t="shared" si="0"/>
        <v>0</v>
      </c>
      <c r="G27" s="20"/>
      <c r="H27" s="21">
        <v>0</v>
      </c>
      <c r="I27" s="44">
        <f t="shared" si="1"/>
        <v>0</v>
      </c>
      <c r="J27" s="22"/>
    </row>
    <row r="28" spans="1:10" x14ac:dyDescent="0.25">
      <c r="A28" s="35" t="s">
        <v>149</v>
      </c>
      <c r="B28" s="35" t="s">
        <v>150</v>
      </c>
      <c r="C28" s="40">
        <v>38117</v>
      </c>
      <c r="D28" s="40">
        <v>183940</v>
      </c>
      <c r="E28" s="19">
        <v>0</v>
      </c>
      <c r="F28" s="64">
        <f t="shared" si="0"/>
        <v>0</v>
      </c>
      <c r="G28" s="20"/>
      <c r="H28" s="21">
        <v>0</v>
      </c>
      <c r="I28" s="44">
        <f t="shared" si="1"/>
        <v>0</v>
      </c>
      <c r="J28" s="22"/>
    </row>
    <row r="29" spans="1:10" x14ac:dyDescent="0.25">
      <c r="A29" s="35" t="s">
        <v>151</v>
      </c>
      <c r="B29" s="35" t="s">
        <v>152</v>
      </c>
      <c r="C29" s="37">
        <v>38118</v>
      </c>
      <c r="D29" s="40">
        <v>151277</v>
      </c>
      <c r="E29" s="19">
        <v>0</v>
      </c>
      <c r="F29" s="64">
        <f t="shared" si="0"/>
        <v>0</v>
      </c>
      <c r="G29" s="20"/>
      <c r="H29" s="21">
        <v>0</v>
      </c>
      <c r="I29" s="44">
        <f t="shared" si="1"/>
        <v>0</v>
      </c>
      <c r="J29" s="22"/>
    </row>
    <row r="30" spans="1:10" x14ac:dyDescent="0.25">
      <c r="A30" s="35" t="s">
        <v>153</v>
      </c>
      <c r="B30" s="35" t="s">
        <v>154</v>
      </c>
      <c r="C30" s="37">
        <v>38119</v>
      </c>
      <c r="D30" s="40">
        <v>247000</v>
      </c>
      <c r="E30" s="19">
        <v>0</v>
      </c>
      <c r="F30" s="64">
        <f t="shared" si="0"/>
        <v>0</v>
      </c>
      <c r="G30" s="20"/>
      <c r="H30" s="21">
        <v>0</v>
      </c>
      <c r="I30" s="44">
        <f t="shared" si="1"/>
        <v>0</v>
      </c>
      <c r="J30" s="22"/>
    </row>
    <row r="31" spans="1:10" x14ac:dyDescent="0.25">
      <c r="A31" s="35" t="s">
        <v>155</v>
      </c>
      <c r="B31" s="35" t="s">
        <v>156</v>
      </c>
      <c r="C31" s="37">
        <v>38119</v>
      </c>
      <c r="D31" s="40">
        <v>143000</v>
      </c>
      <c r="E31" s="19">
        <v>0</v>
      </c>
      <c r="F31" s="64">
        <f t="shared" si="0"/>
        <v>0</v>
      </c>
      <c r="G31" s="20"/>
      <c r="H31" s="21">
        <v>0</v>
      </c>
      <c r="I31" s="44">
        <f t="shared" si="1"/>
        <v>0</v>
      </c>
      <c r="J31" s="22"/>
    </row>
    <row r="32" spans="1:10" x14ac:dyDescent="0.25">
      <c r="A32" s="35" t="s">
        <v>157</v>
      </c>
      <c r="B32" s="35" t="s">
        <v>158</v>
      </c>
      <c r="C32" s="37">
        <v>38115</v>
      </c>
      <c r="D32" s="40">
        <v>35000</v>
      </c>
      <c r="E32" s="19">
        <v>0</v>
      </c>
      <c r="F32" s="64">
        <f t="shared" si="0"/>
        <v>0</v>
      </c>
      <c r="G32" s="20"/>
      <c r="H32" s="21">
        <v>0</v>
      </c>
      <c r="I32" s="44">
        <f t="shared" si="1"/>
        <v>0</v>
      </c>
      <c r="J32" s="22"/>
    </row>
    <row r="33" spans="1:14" x14ac:dyDescent="0.25">
      <c r="A33" s="35" t="s">
        <v>159</v>
      </c>
      <c r="B33" s="35" t="s">
        <v>160</v>
      </c>
      <c r="C33" s="37">
        <v>38141</v>
      </c>
      <c r="D33" s="40">
        <v>137162</v>
      </c>
      <c r="E33" s="19">
        <v>0</v>
      </c>
      <c r="F33" s="64">
        <f t="shared" si="0"/>
        <v>0</v>
      </c>
      <c r="G33" s="20"/>
      <c r="H33" s="21">
        <v>0</v>
      </c>
      <c r="I33" s="44">
        <f t="shared" si="1"/>
        <v>0</v>
      </c>
      <c r="J33" s="22"/>
    </row>
    <row r="34" spans="1:14" x14ac:dyDescent="0.25">
      <c r="A34" s="35" t="s">
        <v>161</v>
      </c>
      <c r="B34" s="37" t="s">
        <v>162</v>
      </c>
      <c r="C34" s="37">
        <v>38117</v>
      </c>
      <c r="D34" s="40">
        <v>79703</v>
      </c>
      <c r="E34" s="19">
        <v>0</v>
      </c>
      <c r="F34" s="64">
        <f t="shared" si="0"/>
        <v>0</v>
      </c>
      <c r="G34" s="20"/>
      <c r="H34" s="21">
        <v>0</v>
      </c>
      <c r="I34" s="44">
        <f t="shared" si="1"/>
        <v>0</v>
      </c>
      <c r="J34" s="22"/>
    </row>
    <row r="35" spans="1:14" x14ac:dyDescent="0.25">
      <c r="A35" s="35" t="s">
        <v>163</v>
      </c>
      <c r="B35" s="35" t="s">
        <v>164</v>
      </c>
      <c r="C35" s="37">
        <v>38118</v>
      </c>
      <c r="D35" s="40">
        <v>47000</v>
      </c>
      <c r="E35" s="19">
        <v>0</v>
      </c>
      <c r="F35" s="64">
        <f t="shared" si="0"/>
        <v>0</v>
      </c>
      <c r="G35" s="20"/>
      <c r="H35" s="21">
        <v>0</v>
      </c>
      <c r="I35" s="44">
        <f t="shared" si="1"/>
        <v>0</v>
      </c>
      <c r="J35" s="22"/>
    </row>
    <row r="36" spans="1:14" x14ac:dyDescent="0.25">
      <c r="A36" s="35" t="s">
        <v>165</v>
      </c>
      <c r="B36" s="35" t="s">
        <v>166</v>
      </c>
      <c r="C36" s="37">
        <v>38118</v>
      </c>
      <c r="D36" s="40">
        <v>132672</v>
      </c>
      <c r="E36" s="19">
        <v>0</v>
      </c>
      <c r="F36" s="64">
        <f t="shared" si="0"/>
        <v>0</v>
      </c>
      <c r="G36" s="20"/>
      <c r="H36" s="21">
        <v>0</v>
      </c>
      <c r="I36" s="44">
        <f t="shared" si="1"/>
        <v>0</v>
      </c>
      <c r="J36" s="22"/>
    </row>
    <row r="37" spans="1:14" x14ac:dyDescent="0.25">
      <c r="A37" s="35" t="s">
        <v>167</v>
      </c>
      <c r="B37" s="35" t="s">
        <v>168</v>
      </c>
      <c r="C37" s="37">
        <v>38118</v>
      </c>
      <c r="D37" s="40">
        <v>193236</v>
      </c>
      <c r="E37" s="19">
        <v>0</v>
      </c>
      <c r="F37" s="64">
        <f t="shared" si="0"/>
        <v>0</v>
      </c>
      <c r="G37" s="20"/>
      <c r="H37" s="21">
        <v>0</v>
      </c>
      <c r="I37" s="44">
        <f t="shared" si="1"/>
        <v>0</v>
      </c>
      <c r="J37" s="22"/>
    </row>
    <row r="38" spans="1:14" x14ac:dyDescent="0.25">
      <c r="A38" s="35" t="s">
        <v>169</v>
      </c>
      <c r="B38" s="35" t="s">
        <v>170</v>
      </c>
      <c r="C38" s="37">
        <v>38115</v>
      </c>
      <c r="D38" s="40">
        <v>800</v>
      </c>
      <c r="E38" s="19">
        <v>0</v>
      </c>
      <c r="F38" s="64">
        <f t="shared" si="0"/>
        <v>0</v>
      </c>
      <c r="G38" s="20"/>
      <c r="H38" s="21">
        <v>0</v>
      </c>
      <c r="I38" s="44">
        <f t="shared" si="1"/>
        <v>0</v>
      </c>
      <c r="J38" s="22"/>
    </row>
    <row r="39" spans="1:14" x14ac:dyDescent="0.25">
      <c r="A39" s="35" t="s">
        <v>171</v>
      </c>
      <c r="B39" s="35" t="s">
        <v>172</v>
      </c>
      <c r="C39" s="37">
        <v>38111</v>
      </c>
      <c r="D39" s="40">
        <v>77075</v>
      </c>
      <c r="E39" s="19">
        <v>0</v>
      </c>
      <c r="F39" s="64">
        <f t="shared" si="0"/>
        <v>0</v>
      </c>
      <c r="G39" s="20"/>
      <c r="H39" s="21">
        <v>0</v>
      </c>
      <c r="I39" s="44">
        <f t="shared" si="1"/>
        <v>0</v>
      </c>
      <c r="J39" s="22"/>
    </row>
    <row r="40" spans="1:14" x14ac:dyDescent="0.25">
      <c r="A40" s="35" t="s">
        <v>173</v>
      </c>
      <c r="B40" s="37" t="s">
        <v>174</v>
      </c>
      <c r="C40" s="37">
        <v>38125</v>
      </c>
      <c r="D40" s="40">
        <v>108303</v>
      </c>
      <c r="E40" s="19">
        <v>0</v>
      </c>
      <c r="F40" s="64">
        <f t="shared" si="0"/>
        <v>0</v>
      </c>
      <c r="G40" s="20"/>
      <c r="H40" s="21">
        <v>0</v>
      </c>
      <c r="I40" s="44">
        <f t="shared" si="1"/>
        <v>0</v>
      </c>
      <c r="J40" s="22"/>
    </row>
    <row r="41" spans="1:14" x14ac:dyDescent="0.25">
      <c r="A41" s="35" t="s">
        <v>175</v>
      </c>
      <c r="B41" s="37" t="s">
        <v>176</v>
      </c>
      <c r="C41" s="37">
        <v>38125</v>
      </c>
      <c r="D41" s="40">
        <v>326926</v>
      </c>
      <c r="E41" s="19">
        <v>0</v>
      </c>
      <c r="F41" s="64">
        <f t="shared" si="0"/>
        <v>0</v>
      </c>
      <c r="G41" s="20"/>
      <c r="H41" s="21">
        <v>0</v>
      </c>
      <c r="I41" s="44">
        <f t="shared" si="1"/>
        <v>0</v>
      </c>
      <c r="J41" s="22"/>
    </row>
    <row r="42" spans="1:14" x14ac:dyDescent="0.25">
      <c r="A42" s="35" t="s">
        <v>177</v>
      </c>
      <c r="B42" s="37" t="s">
        <v>176</v>
      </c>
      <c r="C42" s="37">
        <v>38125</v>
      </c>
      <c r="D42" s="40">
        <v>15000</v>
      </c>
      <c r="E42" s="19">
        <v>0</v>
      </c>
      <c r="F42" s="64">
        <f t="shared" si="0"/>
        <v>0</v>
      </c>
      <c r="G42" s="20"/>
      <c r="H42" s="21">
        <v>0</v>
      </c>
      <c r="I42" s="44">
        <f t="shared" si="1"/>
        <v>0</v>
      </c>
      <c r="J42" s="22"/>
    </row>
    <row r="43" spans="1:14" x14ac:dyDescent="0.25">
      <c r="A43" s="35" t="s">
        <v>178</v>
      </c>
      <c r="B43" s="35" t="s">
        <v>179</v>
      </c>
      <c r="C43" s="37">
        <v>38117</v>
      </c>
      <c r="D43" s="40">
        <v>84459</v>
      </c>
      <c r="E43" s="19">
        <v>0</v>
      </c>
      <c r="F43" s="64">
        <f t="shared" si="0"/>
        <v>0</v>
      </c>
      <c r="G43" s="20"/>
      <c r="H43" s="21">
        <v>0</v>
      </c>
      <c r="I43" s="44">
        <f t="shared" si="1"/>
        <v>0</v>
      </c>
      <c r="J43" s="22"/>
    </row>
    <row r="44" spans="1:14" x14ac:dyDescent="0.25">
      <c r="A44" s="35" t="s">
        <v>180</v>
      </c>
      <c r="B44" s="35" t="s">
        <v>181</v>
      </c>
      <c r="C44" s="37">
        <v>38118</v>
      </c>
      <c r="D44" s="40">
        <v>263513</v>
      </c>
      <c r="E44" s="19">
        <v>0</v>
      </c>
      <c r="F44" s="64">
        <f t="shared" si="0"/>
        <v>0</v>
      </c>
      <c r="G44" s="20"/>
      <c r="H44" s="21">
        <v>0</v>
      </c>
      <c r="I44" s="44">
        <f t="shared" si="1"/>
        <v>0</v>
      </c>
      <c r="J44" s="22"/>
    </row>
    <row r="45" spans="1:14" x14ac:dyDescent="0.25">
      <c r="A45" s="62" t="s">
        <v>182</v>
      </c>
      <c r="B45" s="62"/>
      <c r="C45" s="62"/>
      <c r="D45" s="63">
        <f t="shared" ref="D45:I45" si="2">SUM(D3:D44)</f>
        <v>4492176</v>
      </c>
      <c r="E45" s="43">
        <f t="shared" si="2"/>
        <v>0</v>
      </c>
      <c r="F45" s="43">
        <f t="shared" si="2"/>
        <v>0</v>
      </c>
      <c r="G45" s="1"/>
      <c r="H45" s="45">
        <f t="shared" si="2"/>
        <v>0</v>
      </c>
      <c r="I45" s="45">
        <f t="shared" si="2"/>
        <v>0</v>
      </c>
      <c r="J45" s="23"/>
    </row>
    <row r="48" spans="1:14" ht="15.75" x14ac:dyDescent="0.25">
      <c r="A48" s="47" t="s">
        <v>93</v>
      </c>
      <c r="B48" s="48"/>
      <c r="C48" s="49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x14ac:dyDescent="0.25">
      <c r="A49" s="28"/>
      <c r="B49" s="28"/>
      <c r="C49" s="5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ht="15.75" x14ac:dyDescent="0.25">
      <c r="A50" s="51" t="s">
        <v>94</v>
      </c>
      <c r="B50" s="51"/>
      <c r="C50" s="52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ht="15.75" x14ac:dyDescent="0.25">
      <c r="A51" s="51" t="s">
        <v>95</v>
      </c>
      <c r="B51" s="51"/>
      <c r="C51" s="52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ht="15.75" x14ac:dyDescent="0.25">
      <c r="A52" s="51" t="s">
        <v>96</v>
      </c>
      <c r="B52" s="28"/>
      <c r="C52" s="52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ht="15.75" x14ac:dyDescent="0.25">
      <c r="A53" s="51" t="s">
        <v>97</v>
      </c>
      <c r="B53" s="28"/>
      <c r="C53" s="5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 ht="15.75" x14ac:dyDescent="0.25">
      <c r="A54" s="51" t="s">
        <v>98</v>
      </c>
      <c r="B54" s="28"/>
      <c r="C54" s="5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ht="15" customHeight="1" x14ac:dyDescent="0.25">
      <c r="A55" s="51" t="s">
        <v>99</v>
      </c>
      <c r="B55" s="28"/>
      <c r="C55" s="5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s="11" customFormat="1" ht="15.75" x14ac:dyDescent="0.25">
      <c r="A56" s="53" t="s">
        <v>190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1:14" s="12" customFormat="1" ht="15.75" x14ac:dyDescent="0.25">
      <c r="A57" s="57" t="s">
        <v>188</v>
      </c>
      <c r="B57" s="57"/>
      <c r="C57" s="57"/>
      <c r="D57" s="57"/>
      <c r="E57" s="57"/>
      <c r="F57" s="57"/>
      <c r="G57" s="56"/>
      <c r="H57" s="56"/>
      <c r="I57" s="56"/>
      <c r="J57" s="56"/>
      <c r="K57" s="56"/>
      <c r="L57" s="56"/>
      <c r="M57" s="56"/>
      <c r="N57" s="56"/>
    </row>
    <row r="60" spans="1:14" x14ac:dyDescent="0.25">
      <c r="A60" s="15"/>
      <c r="B60" s="16"/>
    </row>
    <row r="61" spans="1:14" x14ac:dyDescent="0.25">
      <c r="A61" s="13"/>
      <c r="B61" s="16"/>
    </row>
    <row r="62" spans="1:14" x14ac:dyDescent="0.25">
      <c r="A62" s="18"/>
      <c r="B62" s="10"/>
    </row>
  </sheetData>
  <sheetProtection algorithmName="SHA-512" hashValue="gXQP8VBx2zZ8d59/Rt2F3e7QFwyjGxDK/3ymFmVyq4EH/DzLyfVissyL+XuwDxoNrL5hFJiBgSD/CbhHbdUG2g==" saltValue="Mh3ZecxCR/jWo01itlYAUQ==" spinCount="100000" sheet="1" objects="1" scenarios="1"/>
  <mergeCells count="3">
    <mergeCell ref="A45:C45"/>
    <mergeCell ref="A1:G1"/>
    <mergeCell ref="A57:F57"/>
  </mergeCells>
  <pageMargins left="0.7" right="0.7" top="0.75" bottom="0.75" header="0.3" footer="0.3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1BD2335A78043BD606498AB65C23C" ma:contentTypeVersion="2" ma:contentTypeDescription="Create a new document." ma:contentTypeScope="" ma:versionID="89212a563d164c501f710f91faa6250e">
  <xsd:schema xmlns:xsd="http://www.w3.org/2001/XMLSchema" xmlns:xs="http://www.w3.org/2001/XMLSchema" xmlns:p="http://schemas.microsoft.com/office/2006/metadata/properties" xmlns:ns3="2411c033-045c-450b-a965-90bb475bcb9e" targetNamespace="http://schemas.microsoft.com/office/2006/metadata/properties" ma:root="true" ma:fieldsID="b5aa148ecaf7485f5e6a36d8b875848a" ns3:_="">
    <xsd:import namespace="2411c033-045c-450b-a965-90bb475bcb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1c033-045c-450b-a965-90bb475bc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5CAFA3-D52F-4486-84E8-123451472C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880408-85A3-47CE-B371-17C1541D6E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3858F1-80F2-4D6F-8E29-B4F6724A5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11c033-045c-450b-a965-90bb475bc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Zone 1</vt:lpstr>
      <vt:lpstr>Zone 4</vt:lpstr>
      <vt:lpstr>'Zone 1'!Print_Area</vt:lpstr>
      <vt:lpstr>'Zone 4'!Print_Area</vt:lpstr>
      <vt:lpstr>'Zone 1'!Print_Titles</vt:lpstr>
      <vt:lpstr>'Zone 4'!Print_Titles</vt:lpstr>
    </vt:vector>
  </TitlesOfParts>
  <Manager/>
  <Company>Memphis City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Unistar</dc:creator>
  <cp:keywords/>
  <dc:description/>
  <cp:lastModifiedBy>JANESE  GRAVES</cp:lastModifiedBy>
  <cp:revision/>
  <dcterms:created xsi:type="dcterms:W3CDTF">2015-08-07T13:32:24Z</dcterms:created>
  <dcterms:modified xsi:type="dcterms:W3CDTF">2024-10-18T17:31:38Z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0x010100D401BD2335A78043BD606498AB65C23C</vt:lpwstr>
  </property>
</Properties>
</file>